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kos\Desktop\Izvještaj o trošenju sredstava\2026\Lipanj\"/>
    </mc:Choice>
  </mc:AlternateContent>
  <xr:revisionPtr revIDLastSave="0" documentId="13_ncr:1_{96AF56AE-B82E-46F7-84CC-C8051A1D7E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Sheet1!$8:$10</definedName>
  </definedNames>
  <calcPr calcId="181029"/>
</workbook>
</file>

<file path=xl/calcChain.xml><?xml version="1.0" encoding="utf-8"?>
<calcChain xmlns="http://schemas.openxmlformats.org/spreadsheetml/2006/main">
  <c r="G171" i="1" l="1"/>
  <c r="G181" i="1"/>
  <c r="G178" i="1"/>
  <c r="G182" i="1" s="1"/>
  <c r="G180" i="1"/>
  <c r="G151" i="1"/>
  <c r="G37" i="1"/>
</calcChain>
</file>

<file path=xl/sharedStrings.xml><?xml version="1.0" encoding="utf-8"?>
<sst xmlns="http://schemas.openxmlformats.org/spreadsheetml/2006/main" count="1100" uniqueCount="518">
  <si>
    <t>PLAĆENE OBVEZE PREMA DOBAVLJAČIMA U PERIODU OD 01.06.2026 DO 30.06.2026</t>
  </si>
  <si>
    <t>RB</t>
  </si>
  <si>
    <t>Naziv primatelja</t>
  </si>
  <si>
    <t>Primatelj OIB</t>
  </si>
  <si>
    <t>Primatelj sjedište</t>
  </si>
  <si>
    <t>Isplatitelj</t>
  </si>
  <si>
    <t>Ukupno EUR</t>
  </si>
  <si>
    <t>Šifra i naziv ek. klasifikacija</t>
  </si>
  <si>
    <t>KATEGORIJA 1</t>
  </si>
  <si>
    <t>A1 HRVATSKA D.O.O.</t>
  </si>
  <si>
    <t>29524210204</t>
  </si>
  <si>
    <t xml:space="preserve">ZAGREB                        </t>
  </si>
  <si>
    <t>Thalassotherapia Opatija</t>
  </si>
  <si>
    <t>3231</t>
  </si>
  <si>
    <t>USLUGE TELEFONA,POŠTE I PRIJEVOZA</t>
  </si>
  <si>
    <t>AG PROJEKT D.O.O.</t>
  </si>
  <si>
    <t>22938688079</t>
  </si>
  <si>
    <t xml:space="preserve">KOSTRENA                      </t>
  </si>
  <si>
    <t>4124</t>
  </si>
  <si>
    <t>OSTALA PRAVA</t>
  </si>
  <si>
    <t>ALCA ZAGREB D.O.O</t>
  </si>
  <si>
    <t>58353015102</t>
  </si>
  <si>
    <t>3221</t>
  </si>
  <si>
    <t>UREDSKI MATE. I OSTALI MATERIJA.RASHODI</t>
  </si>
  <si>
    <t>ALL MALL D.O.O.</t>
  </si>
  <si>
    <t>54704123638</t>
  </si>
  <si>
    <t>4227</t>
  </si>
  <si>
    <t>UREĐAJI,STROJEVI I OPREMA ZA OST.NAMJENE</t>
  </si>
  <si>
    <t>ARTHREX ADRIA D.O.O.</t>
  </si>
  <si>
    <t>40437576100</t>
  </si>
  <si>
    <t>3222</t>
  </si>
  <si>
    <t>MATERIJAL I SIROVINE</t>
  </si>
  <si>
    <t>AUTOKUĆA ŠOP trgovina i ugostiteljstvo d. o..o.</t>
  </si>
  <si>
    <t>27208487856</t>
  </si>
  <si>
    <t xml:space="preserve">MATULJI                       </t>
  </si>
  <si>
    <t>3232</t>
  </si>
  <si>
    <t>USL.TEKUĆEG I INVESTICIJSKOG ODRŽA.</t>
  </si>
  <si>
    <t>B. BRAUN ADRIA D.O.O.</t>
  </si>
  <si>
    <t>52275049572</t>
  </si>
  <si>
    <t>BENEFIT SYSTEMS D.O.O.</t>
  </si>
  <si>
    <t>57845277445</t>
  </si>
  <si>
    <t>3239</t>
  </si>
  <si>
    <t>OSTALE USLUGE</t>
  </si>
  <si>
    <t>BETAMED D.O.O.</t>
  </si>
  <si>
    <t>32080284666</t>
  </si>
  <si>
    <t>BIO ADRIA D.O.O.</t>
  </si>
  <si>
    <t>88302278660</t>
  </si>
  <si>
    <t>BIOMAX D.O.O.</t>
  </si>
  <si>
    <t>71332169686</t>
  </si>
  <si>
    <t>BRINOX, društvo s ograničenom odgovornošću za proizvodnju i trgovinu</t>
  </si>
  <si>
    <t>01363674869</t>
  </si>
  <si>
    <t>Opatija</t>
  </si>
  <si>
    <t>3224</t>
  </si>
  <si>
    <t>MATERIJAL I DJ.ZA TEKUĆE I INVEST.ODRŽA.</t>
  </si>
  <si>
    <t>CYBER_FOLKS D.O.O.</t>
  </si>
  <si>
    <t>89338385732</t>
  </si>
  <si>
    <t xml:space="preserve">ĐURĐEVAC                      </t>
  </si>
  <si>
    <t>3235</t>
  </si>
  <si>
    <t>ZAKUPNINE I NAJAMNINE</t>
  </si>
  <si>
    <t>DISPOMED PROMET D.O.O.</t>
  </si>
  <si>
    <t>53924099291</t>
  </si>
  <si>
    <t>DOM ZDRAVLJA PRIMORSKO GORANSKE ŽUPANIJE</t>
  </si>
  <si>
    <t>20043484292</t>
  </si>
  <si>
    <t>RIJEKA</t>
  </si>
  <si>
    <t>3236</t>
  </si>
  <si>
    <t>ZDRAVSTVENE I VETERINARSKE USL.</t>
  </si>
  <si>
    <t>DR. PHARMA D.O.O.</t>
  </si>
  <si>
    <t>20927618113</t>
  </si>
  <si>
    <t>DRĂGER MEDICAL CROATIA D.O.O.</t>
  </si>
  <si>
    <t>89114805760</t>
  </si>
  <si>
    <t>EKO - TIM PARTNER društvo s ograničenom odgovornošću za trgovinu i usluge</t>
  </si>
  <si>
    <t>23917119402</t>
  </si>
  <si>
    <t>EKOPLANET D.O.O.</t>
  </si>
  <si>
    <t>23951171568</t>
  </si>
  <si>
    <t xml:space="preserve">PULA                          </t>
  </si>
  <si>
    <t>3234</t>
  </si>
  <si>
    <t>KOMUNALNE USLUGE</t>
  </si>
  <si>
    <t>EKOTEH DOZIMETRIJA D.O.O.</t>
  </si>
  <si>
    <t>44716804217</t>
  </si>
  <si>
    <t>EKSA GRUPA D.O.O.</t>
  </si>
  <si>
    <t>05265530355</t>
  </si>
  <si>
    <t xml:space="preserve">Samobor                       </t>
  </si>
  <si>
    <t>EMASYS D.O.O.</t>
  </si>
  <si>
    <t>15121151843</t>
  </si>
  <si>
    <t>ERSTE&amp;STEIERMARKISCHE BANK d.d</t>
  </si>
  <si>
    <t>23057039320</t>
  </si>
  <si>
    <t>3431</t>
  </si>
  <si>
    <t>BANKARSKE USL.I USL.PLATNOG PROMETA</t>
  </si>
  <si>
    <t>ESSPERTO D.O.O.</t>
  </si>
  <si>
    <t>17848385777</t>
  </si>
  <si>
    <t>3293</t>
  </si>
  <si>
    <t>REPREZENTACIJA</t>
  </si>
  <si>
    <t>FIDES BRKO D.O.O.</t>
  </si>
  <si>
    <t>78838941153</t>
  </si>
  <si>
    <t>FINANCIJSKA AGENCIJA</t>
  </si>
  <si>
    <t>85821130368</t>
  </si>
  <si>
    <t>3299</t>
  </si>
  <si>
    <t>OSTALI NESPOME.RASHODI POSLOVANJA</t>
  </si>
  <si>
    <t>FORSCOPE a.s.</t>
  </si>
  <si>
    <t>4123</t>
  </si>
  <si>
    <t>LICENCE</t>
  </si>
  <si>
    <t>GRAD OPATIJA</t>
  </si>
  <si>
    <t>99455464348</t>
  </si>
  <si>
    <t xml:space="preserve">HEDRA D.O.O. </t>
  </si>
  <si>
    <t>36280455821</t>
  </si>
  <si>
    <t>HEP ELEKTRA D.O.O.</t>
  </si>
  <si>
    <t>43965974818</t>
  </si>
  <si>
    <t>3223</t>
  </si>
  <si>
    <t>ENERGIJA</t>
  </si>
  <si>
    <t>HEP-Operator distrib.sustava D.O.O.</t>
  </si>
  <si>
    <t>46830600751</t>
  </si>
  <si>
    <t>HEP-OPSKRBA D.O.O.</t>
  </si>
  <si>
    <t>63073332379</t>
  </si>
  <si>
    <t>HILUS D.O.O.</t>
  </si>
  <si>
    <t>59806285798</t>
  </si>
  <si>
    <t>3225</t>
  </si>
  <si>
    <t>SITNI INVENTAR</t>
  </si>
  <si>
    <t>HIT D.O.O.</t>
  </si>
  <si>
    <t>61308502308</t>
  </si>
  <si>
    <t>HNK RIJEKA S.D.D.</t>
  </si>
  <si>
    <t>38726608831</t>
  </si>
  <si>
    <t>3233</t>
  </si>
  <si>
    <t>USL.PROMIDŽBE I INFORMIRANJA</t>
  </si>
  <si>
    <t>HP D.D.</t>
  </si>
  <si>
    <t>87311810356</t>
  </si>
  <si>
    <t xml:space="preserve">VELIKA GORICA                 </t>
  </si>
  <si>
    <t>HRVATSKA RADIOTELEVIZIJA</t>
  </si>
  <si>
    <t>68419124305</t>
  </si>
  <si>
    <t>3295</t>
  </si>
  <si>
    <t>PRISTOJBE I NAKNADE</t>
  </si>
  <si>
    <t>HRVATSKE AUTOCESTE d.o.o.</t>
  </si>
  <si>
    <t>57500462912</t>
  </si>
  <si>
    <t>3211</t>
  </si>
  <si>
    <t>SLUŽBENA PUTOVANJA</t>
  </si>
  <si>
    <t>IMPRESS  D.O.O.</t>
  </si>
  <si>
    <t>91065566706</t>
  </si>
  <si>
    <t>IN2 D.O.O.</t>
  </si>
  <si>
    <t>68195665956</t>
  </si>
  <si>
    <t>3238</t>
  </si>
  <si>
    <t>RAČUNALNE USLUGE</t>
  </si>
  <si>
    <t>INA-INDUSTRIJA NAFTE  D.D.</t>
  </si>
  <si>
    <t>27759560625</t>
  </si>
  <si>
    <t>NOVI ZAGREB</t>
  </si>
  <si>
    <t>INTRA DATA D.O.O.</t>
  </si>
  <si>
    <t>57232022912</t>
  </si>
  <si>
    <t xml:space="preserve">MORAVICE                      </t>
  </si>
  <si>
    <t>ISTRA TECH D.O.O.</t>
  </si>
  <si>
    <t>94114100359</t>
  </si>
  <si>
    <t>IVMAR D.O.O.</t>
  </si>
  <si>
    <t>32687097909</t>
  </si>
  <si>
    <t xml:space="preserve">DONJI STUPNIK                 </t>
  </si>
  <si>
    <t>JULIUS MEINL CROATIA D.O.O.</t>
  </si>
  <si>
    <t>39546130894</t>
  </si>
  <si>
    <t>KABEL KANAL D.O.O.</t>
  </si>
  <si>
    <t>11294909024</t>
  </si>
  <si>
    <t>KASTAV</t>
  </si>
  <si>
    <t>KARDIAN D.O.O.</t>
  </si>
  <si>
    <t>17406113186</t>
  </si>
  <si>
    <t>KD VODOVOD I KANALIZACIJA d.o.o. Podružnica liburnijske vode</t>
  </si>
  <si>
    <t>80805858278</t>
  </si>
  <si>
    <t xml:space="preserve">IČIĆI                         </t>
  </si>
  <si>
    <t>KEFO D.O.O.</t>
  </si>
  <si>
    <t>09371680761</t>
  </si>
  <si>
    <t xml:space="preserve">SISAK                         </t>
  </si>
  <si>
    <t>KLASTER ZDRAVSTVENOG TURIZMA KVARNERA</t>
  </si>
  <si>
    <t>38281545411</t>
  </si>
  <si>
    <t>3294</t>
  </si>
  <si>
    <t>ČLANARINE</t>
  </si>
  <si>
    <t>KLINIČKI BOL.CENTAR-RIJEKA</t>
  </si>
  <si>
    <t>40237608715</t>
  </si>
  <si>
    <t>3213</t>
  </si>
  <si>
    <t>STRUČNO USAVRŠA.ZAPOSLENIKA</t>
  </si>
  <si>
    <t>KLINIČKI BOLNIČKI CENTAR ZAGREB</t>
  </si>
  <si>
    <t>46377257342</t>
  </si>
  <si>
    <t>KOMUNALAC D.O.O.</t>
  </si>
  <si>
    <t>30295003016</t>
  </si>
  <si>
    <t>JURDANI</t>
  </si>
  <si>
    <t>KONE  D.O.O.</t>
  </si>
  <si>
    <t>15526597734</t>
  </si>
  <si>
    <t>KVANTUMTIM D.O.O.</t>
  </si>
  <si>
    <t>56616753620</t>
  </si>
  <si>
    <t xml:space="preserve">SVETA NEDELJA                 </t>
  </si>
  <si>
    <t>LIBURNIJA VENT D.O.O.</t>
  </si>
  <si>
    <t>12434610877</t>
  </si>
  <si>
    <t xml:space="preserve">VIŠKOVO                       </t>
  </si>
  <si>
    <t>LIGHT ON D.O.O.</t>
  </si>
  <si>
    <t>30218016648</t>
  </si>
  <si>
    <t xml:space="preserve">PAZIN                         </t>
  </si>
  <si>
    <t>LUMA ELEKTRONIKA D.O.O.</t>
  </si>
  <si>
    <t>30072330913</t>
  </si>
  <si>
    <t>M E S  D.O.O.</t>
  </si>
  <si>
    <t>07701805862</t>
  </si>
  <si>
    <t>MARIKOMERC D.O.O.</t>
  </si>
  <si>
    <t>02359254184</t>
  </si>
  <si>
    <t>POLIČNIK</t>
  </si>
  <si>
    <t>MARK MEDICAL D.O.O.</t>
  </si>
  <si>
    <t>70612360737</t>
  </si>
  <si>
    <t>MDPI AG</t>
  </si>
  <si>
    <t>3237</t>
  </si>
  <si>
    <t>INTELEKTUALNE I OSOBNE USL.</t>
  </si>
  <si>
    <t>MEDIC D.O.O.</t>
  </si>
  <si>
    <t>36228944903</t>
  </si>
  <si>
    <t>MEDICAL INTERTRADE D.O.O.</t>
  </si>
  <si>
    <t>04492664153</t>
  </si>
  <si>
    <t>MEDICINSKI FAKULTET U RIJECI</t>
  </si>
  <si>
    <t>98164324541</t>
  </si>
  <si>
    <t>MEDICLINE D.O.O.</t>
  </si>
  <si>
    <t>00747792357</t>
  </si>
  <si>
    <t xml:space="preserve">OSIJEK                        </t>
  </si>
  <si>
    <t>MEDIKA  D.D.</t>
  </si>
  <si>
    <t>94818858923</t>
  </si>
  <si>
    <t>MEDIS ADRIA D.O.O.</t>
  </si>
  <si>
    <t>69540268192</t>
  </si>
  <si>
    <t>MEDITEX D.O.O.</t>
  </si>
  <si>
    <t>98907310346</t>
  </si>
  <si>
    <t xml:space="preserve">ZABOK                         </t>
  </si>
  <si>
    <t>MEDIX-RAY D.O.O.</t>
  </si>
  <si>
    <t>59012038405</t>
  </si>
  <si>
    <t>MESSER CROATIA PLIN D.O.O.</t>
  </si>
  <si>
    <t>32179081874</t>
  </si>
  <si>
    <t xml:space="preserve">ZAPREŠIĆ                      </t>
  </si>
  <si>
    <t>META Platforms Ireland Ltd</t>
  </si>
  <si>
    <t>DABLIN, IRSKA</t>
  </si>
  <si>
    <t>MINI FARMA d.o.o.</t>
  </si>
  <si>
    <t>55001832144</t>
  </si>
  <si>
    <t>MISTRAŽ D.O.O.</t>
  </si>
  <si>
    <t>22233911854</t>
  </si>
  <si>
    <t>NARODNE NOVINE D.D. ZA IZD.I TISK.SLUŽB.LISTA RH,SL.I DR.O.</t>
  </si>
  <si>
    <t>64546066176</t>
  </si>
  <si>
    <t>Nastavni zavod za javno zdravstvo Primorsko - goranske županije</t>
  </si>
  <si>
    <t>45613787772</t>
  </si>
  <si>
    <t>NOVI LIST D.D.</t>
  </si>
  <si>
    <t>44110106406</t>
  </si>
  <si>
    <t>ODVJETNIČKO DRUŠTVO KOVAČEVIĆ, KOREN I PARTNERI D.O.O.</t>
  </si>
  <si>
    <t>50475527807</t>
  </si>
  <si>
    <t>OKTAL PHARMA D.O.O.</t>
  </si>
  <si>
    <t>30750621355</t>
  </si>
  <si>
    <t>ORDINACIJE SALAMON</t>
  </si>
  <si>
    <t>39796635087</t>
  </si>
  <si>
    <t>OREGON D.O.O.</t>
  </si>
  <si>
    <t>17999753418</t>
  </si>
  <si>
    <t>OTIS DIZALA D.O.O.</t>
  </si>
  <si>
    <t>76080865307</t>
  </si>
  <si>
    <t>PARTNER SERVICE D.O.O.</t>
  </si>
  <si>
    <t>41889558161</t>
  </si>
  <si>
    <t>Nin</t>
  </si>
  <si>
    <t>PEČAT GRAVIRANJE I REKLAME D.O.O.</t>
  </si>
  <si>
    <t>80051606155</t>
  </si>
  <si>
    <t>PEKARNA PEČJAK INT D.O.O.</t>
  </si>
  <si>
    <t>28066578315</t>
  </si>
  <si>
    <t>PERT D.O.O.</t>
  </si>
  <si>
    <t>42255248046</t>
  </si>
  <si>
    <t>PETROKOV D.O.O.</t>
  </si>
  <si>
    <t>42599613313</t>
  </si>
  <si>
    <t>PHARMACOL D.O.O.</t>
  </si>
  <si>
    <t>90058444277</t>
  </si>
  <si>
    <t>PHARM-LAB D.O.O.</t>
  </si>
  <si>
    <t>08482108861</t>
  </si>
  <si>
    <t>PIK D.D.</t>
  </si>
  <si>
    <t>40174736344</t>
  </si>
  <si>
    <t>PODRAVKA  PREHRAMBENA INDUSTRIJA D.D.</t>
  </si>
  <si>
    <t>18928523252</t>
  </si>
  <si>
    <t xml:space="preserve">KOPRIVNICA                    </t>
  </si>
  <si>
    <t>POLIKLINIKA LEDER D.O.O.</t>
  </si>
  <si>
    <t>34305729157</t>
  </si>
  <si>
    <t>PRODUKT KOMERC D.O.O.</t>
  </si>
  <si>
    <t>87514740647</t>
  </si>
  <si>
    <t>RADIOLOGIJA JOVANOVIĆ D.O.O.</t>
  </si>
  <si>
    <t>94581745905</t>
  </si>
  <si>
    <t xml:space="preserve">POREČ                         </t>
  </si>
  <si>
    <t xml:space="preserve">RAYSTAR D.O.O. </t>
  </si>
  <si>
    <t>09046917586</t>
  </si>
  <si>
    <t>ROCHE D.O.O.</t>
  </si>
  <si>
    <t>18787746778</t>
  </si>
  <si>
    <t>ROTO DINAMIC D.O.O.</t>
  </si>
  <si>
    <t>24723122482</t>
  </si>
  <si>
    <t>S.K. ELEKTRO D.O.O.</t>
  </si>
  <si>
    <t>47468733588</t>
  </si>
  <si>
    <t>SANYKO</t>
  </si>
  <si>
    <t>64425174612</t>
  </si>
  <si>
    <t>SAPONIA D.D.</t>
  </si>
  <si>
    <t>37879152548</t>
  </si>
  <si>
    <t>SEKUNDAR USLUGE društvo s ograničenom odgovornošću za trgovinu i usluge</t>
  </si>
  <si>
    <t>71392384822</t>
  </si>
  <si>
    <t>SONIMED D.O.O.</t>
  </si>
  <si>
    <t>76981693625</t>
  </si>
  <si>
    <t>SPECIJALISTIČKA RADIOLOŠKA ORDINACIJA ĐURĐICA IKIĆ, DR.MRD.SPEC</t>
  </si>
  <si>
    <t>12321503378</t>
  </si>
  <si>
    <t>SPEKTAR PUTOVANJA D.O.O.</t>
  </si>
  <si>
    <t>39672837472</t>
  </si>
  <si>
    <t>STATUS D.O.O.</t>
  </si>
  <si>
    <t>98872214577</t>
  </si>
  <si>
    <t>STOMA MEDICAL D.O.O.</t>
  </si>
  <si>
    <t>90237326620</t>
  </si>
  <si>
    <t>STUDENTSKI CENTAR RIJEKA</t>
  </si>
  <si>
    <t>87500773013</t>
  </si>
  <si>
    <t>ŠKERJANC d.o.o. , Podružnica Zagreb</t>
  </si>
  <si>
    <t>20152578244</t>
  </si>
  <si>
    <t>4221</t>
  </si>
  <si>
    <t>UREDSKA OPREMA I NAMJEŠTAJ</t>
  </si>
  <si>
    <t>TAPESS D.O.O.</t>
  </si>
  <si>
    <t>22248533094</t>
  </si>
  <si>
    <t>TELEMACH HRVATSKA D.O.O. ZA TELEKOMUNIKACIJSKE USLUGE</t>
  </si>
  <si>
    <t>70133616033</t>
  </si>
  <si>
    <t>TEM CENTAR PODOVA D.O.O.</t>
  </si>
  <si>
    <t>44729206625</t>
  </si>
  <si>
    <t>UPUZ-HR</t>
  </si>
  <si>
    <t>32787730056</t>
  </si>
  <si>
    <t>USLUGE IMPERIAL D.O.O.</t>
  </si>
  <si>
    <t>80426209823</t>
  </si>
  <si>
    <t>USTANOVA MEDRIS</t>
  </si>
  <si>
    <t>57305546210</t>
  </si>
  <si>
    <t>VENTEX D.O.O.</t>
  </si>
  <si>
    <t>63398817957</t>
  </si>
  <si>
    <t>VERENO D.O.O.</t>
  </si>
  <si>
    <t>57807962737</t>
  </si>
  <si>
    <t>VERIDIAN HEALTHSTREAM društvo s ograničenom odgovornošću za trgovinu</t>
  </si>
  <si>
    <t>21561796561</t>
  </si>
  <si>
    <t>VILLA KAPETANOVIĆ D.O.O.</t>
  </si>
  <si>
    <t>89346515996</t>
  </si>
  <si>
    <t>4222</t>
  </si>
  <si>
    <t>KOMUNIKACIJSKA OPREMA</t>
  </si>
  <si>
    <t>VINDIJA D.O.O.</t>
  </si>
  <si>
    <t>44138062462</t>
  </si>
  <si>
    <t xml:space="preserve">VARAŽDIN                      </t>
  </si>
  <si>
    <t>WURTH-HRVATSKA D.O.O.</t>
  </si>
  <si>
    <t>52641439848</t>
  </si>
  <si>
    <t>VELIKO TRGOVIŠĆE</t>
  </si>
  <si>
    <t>ZAGREBAČKA BANKA D.D.</t>
  </si>
  <si>
    <t>92963223473</t>
  </si>
  <si>
    <t>ZVIJEZDA PLUS D.O.O.</t>
  </si>
  <si>
    <t>63603498763</t>
  </si>
  <si>
    <t>ŽUP.UPRAVA ZA CESTE PGŽ</t>
  </si>
  <si>
    <t>97967544201</t>
  </si>
  <si>
    <t>KATEGORIJA 1.2</t>
  </si>
  <si>
    <t>ALEKSANDAR ĐAKOVIĆ, ENTER</t>
  </si>
  <si>
    <t/>
  </si>
  <si>
    <t>Elektro storitve GANE, Mirsad Ganović s.p.</t>
  </si>
  <si>
    <t>ELEKTROSERVIS Njivice</t>
  </si>
  <si>
    <t>FRUTIS TRGOVAČKI OBRT VL.BRANKO MIOČ</t>
  </si>
  <si>
    <t>H2O DISTRIBUCIJA</t>
  </si>
  <si>
    <t>IGOR PAHLJINA - AMBALAŽA IN, VL. IGOR PAHLJINA I NENAD POZNIĆ</t>
  </si>
  <si>
    <t xml:space="preserve">OBRT ZA MEDICINSKA SAVJETOVANJA I EDUKACIJU VJEKOSLAV TOMULIĆ </t>
  </si>
  <si>
    <t>TELERADIANT</t>
  </si>
  <si>
    <t>TRGOVAČKO USLUŽNI OBRT "PILKOS" vl. MIŠAEL BLAŽEVIĆ</t>
  </si>
  <si>
    <t>THALASSOTHERAPIA OPATIJA</t>
  </si>
  <si>
    <t>Specijalna bolnica za medicinsku rehabilitaciju bolesti srca, pluća I reumatizma</t>
  </si>
  <si>
    <t>M.Tita 188/1, 51410 Opatija</t>
  </si>
  <si>
    <t>OIB: 35372335047</t>
  </si>
  <si>
    <t>MB: 03090337</t>
  </si>
  <si>
    <t>RKP: 43513</t>
  </si>
  <si>
    <t>GDPR</t>
  </si>
  <si>
    <t>INTELEKTUALNE I OSOBNE USL.- UZ NETO IZNOS ISPLAĆENI I DOPR.MIO, DOPR. ZDRAV., POREZ NA DOHODAK</t>
  </si>
  <si>
    <t>1.</t>
  </si>
  <si>
    <t>PBZ Card</t>
  </si>
  <si>
    <t>Zagreb</t>
  </si>
  <si>
    <t>PRIVREDNA BANKA d.d.</t>
  </si>
  <si>
    <t>02535697734</t>
  </si>
  <si>
    <t>ZAGREB</t>
  </si>
  <si>
    <t>KAMATE ZA PRIMLJENE KREDITE</t>
  </si>
  <si>
    <t>02535697733</t>
  </si>
  <si>
    <t>OTPLATA GLAVNICE PRIMLJENOG KREDITA</t>
  </si>
  <si>
    <t>NEGATIVNE TEČAJNE RAZLIKE</t>
  </si>
  <si>
    <t>PLAĆE ZA REDOVAN RAD</t>
  </si>
  <si>
    <t>PLAĆE ZA PREKOVREMENI RAD</t>
  </si>
  <si>
    <t>DOPRINOSI ZA OBVEZNO ZDRAVSTVENO OSIG.</t>
  </si>
  <si>
    <t>OSTALI RASHODI ZA ZAPOSLENE</t>
  </si>
  <si>
    <t>NAKNADE ZA PRIJEVOZ, ODVOJENI ŽIVOT</t>
  </si>
  <si>
    <t>NAKNADE ZA RAD PREDSTAV. I IZVRŠ.TIJELA, POVJER.I SL. - UZ NETO IZNOS ISPLAĆENI I DOPR.MIO, DOPR. ZDRAV., POREZ 
NA DOHODAK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</si>
  <si>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</si>
  <si>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</si>
  <si>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</si>
  <si>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</si>
  <si>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</si>
  <si>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</si>
  <si>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</si>
  <si>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</si>
  <si>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</si>
  <si>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</si>
  <si>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</si>
  <si>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</si>
  <si>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</si>
  <si>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</si>
  <si>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</si>
  <si>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</si>
  <si>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</si>
  <si>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</si>
  <si>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</si>
  <si>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</si>
  <si>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</si>
  <si>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</si>
  <si>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</si>
  <si>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</si>
  <si>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</si>
  <si>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</si>
  <si>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</si>
  <si>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</si>
  <si>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</si>
  <si>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</si>
  <si>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</si>
  <si>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</si>
  <si>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</si>
  <si>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</si>
  <si>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</si>
  <si>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</si>
  <si>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</si>
  <si>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</si>
  <si>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</si>
  <si>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</si>
  <si>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</si>
  <si>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</si>
  <si>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</si>
  <si>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</si>
  <si>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</si>
  <si>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</si>
  <si>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</si>
  <si>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</si>
  <si>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</si>
  <si>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</si>
  <si>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</si>
  <si>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</si>
  <si>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</si>
  <si>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</si>
  <si>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</si>
  <si>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</si>
  <si>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</si>
  <si>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</si>
  <si>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</si>
  <si>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</si>
  <si>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</si>
  <si>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</si>
  <si>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</si>
  <si>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</si>
  <si>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</si>
  <si>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</si>
  <si>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</si>
  <si>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</si>
  <si>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</si>
  <si>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</si>
  <si>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</si>
  <si>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</si>
  <si>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</si>
  <si>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</si>
  <si>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</si>
  <si>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</si>
  <si>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</si>
  <si>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</si>
  <si>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</si>
  <si>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</si>
  <si>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</si>
  <si>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</si>
  <si>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</si>
  <si>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</si>
  <si>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</si>
  <si>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</si>
  <si>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</si>
  <si>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</si>
  <si>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</si>
  <si>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</si>
  <si>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</si>
  <si>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</si>
  <si>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</si>
  <si>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</si>
  <si>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</si>
  <si>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</si>
  <si>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</si>
  <si>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</si>
  <si>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</si>
  <si>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</si>
  <si>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</si>
  <si>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</si>
  <si>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</si>
  <si>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</si>
  <si>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</si>
  <si>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</si>
  <si>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</si>
  <si>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</si>
  <si>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</si>
  <si>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</si>
  <si>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</si>
  <si>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</si>
  <si>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</si>
  <si>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</si>
  <si>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</si>
  <si>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</si>
  <si>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</si>
  <si>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</si>
  <si>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</si>
  <si>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</si>
  <si>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</si>
  <si>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</si>
  <si>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</si>
  <si>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</si>
  <si>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</si>
  <si>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</si>
  <si>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</si>
  <si>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</si>
  <si>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</si>
  <si>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</si>
  <si>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</si>
  <si>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</si>
  <si>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</si>
  <si>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</si>
  <si>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</si>
  <si>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</si>
  <si>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</si>
  <si>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</si>
  <si>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</si>
  <si>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</si>
  <si>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</si>
  <si>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</si>
  <si>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</si>
  <si>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</si>
  <si>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</si>
  <si>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</si>
  <si>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BRNO, Češka</t>
  </si>
  <si>
    <t>BASEL, Švicarska</t>
  </si>
  <si>
    <t>UKUPNO ZA LIPANJ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</si>
</sst>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0424]#,##0.00;\-#,##0.00"/>
  </numFmts>
  <fonts count="3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</font>
    <font>
      <b/>
      <sz val="12"/>
      <color rgb="FF000000"/>
      <name val="Arial"/>
    </font>
    <font>
      <sz val="8"/>
      <color rgb="FF000000"/>
      <name val="Arial Narrow"/>
    </font>
    <font>
      <b/>
      <sz val="10"/>
      <color rgb="FF000000"/>
      <name val="Arial Narrow"/>
    </font>
    <font>
      <sz val="7"/>
      <color rgb="FF000000"/>
      <name val="Arial Narrow"/>
    </font>
    <font>
      <sz val="11"/>
      <color rgb="FF000000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name val="Calibri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49">
    <xf numFmtId="0" fontId="0" fillId="0" borderId="0"/>
    <xf numFmtId="0" fontId="7" fillId="0" borderId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1" fillId="33" borderId="0" applyNumberFormat="0" applyBorder="0" applyAlignment="0" applyProtection="0"/>
    <xf numFmtId="0" fontId="21" fillId="10" borderId="0" applyNumberFormat="0" applyBorder="0" applyAlignment="0" applyProtection="0"/>
    <xf numFmtId="0" fontId="21" fillId="14" borderId="0" applyNumberFormat="0" applyBorder="0" applyAlignment="0" applyProtection="0"/>
    <xf numFmtId="0" fontId="21" fillId="18" borderId="0" applyNumberFormat="0" applyBorder="0" applyAlignment="0" applyProtection="0"/>
    <xf numFmtId="0" fontId="21" fillId="22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12" fillId="4" borderId="0" applyNumberFormat="0" applyBorder="0" applyAlignment="0" applyProtection="0"/>
    <xf numFmtId="0" fontId="15" fillId="7" borderId="11" applyNumberFormat="0" applyAlignment="0" applyProtection="0"/>
    <xf numFmtId="0" fontId="17" fillId="8" borderId="14" applyNumberFormat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3" fillId="6" borderId="11" applyNumberFormat="0" applyAlignment="0" applyProtection="0"/>
    <xf numFmtId="0" fontId="16" fillId="0" borderId="13" applyNumberFormat="0" applyFill="0" applyAlignment="0" applyProtection="0"/>
    <xf numFmtId="0" fontId="22" fillId="5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7" fillId="9" borderId="15" applyNumberFormat="0" applyFont="0" applyAlignment="0" applyProtection="0"/>
    <xf numFmtId="0" fontId="14" fillId="7" borderId="12" applyNumberFormat="0" applyAlignment="0" applyProtection="0"/>
    <xf numFmtId="0" fontId="24" fillId="0" borderId="0" applyNumberFormat="0" applyFill="0" applyBorder="0" applyAlignment="0" applyProtection="0"/>
    <xf numFmtId="0" fontId="20" fillId="0" borderId="16" applyNumberFormat="0" applyFill="0" applyAlignment="0" applyProtection="0"/>
    <xf numFmtId="0" fontId="18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  <xf numFmtId="43" fontId="23" fillId="0" borderId="0" applyNumberFormat="0" applyFill="0" applyBorder="0" applyAlignment="0" applyProtection="0"/>
  </cellStyleXfs>
  <cellXfs count="78">
    <xf numFmtId="0" fontId="2" fillId="0" borderId="0" xfId="0" applyFont="1"/>
    <xf numFmtId="0" fontId="4" fillId="2" borderId="1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vertical="center" wrapText="1" readingOrder="1"/>
    </xf>
    <xf numFmtId="0" fontId="4" fillId="2" borderId="2" xfId="1" applyFont="1" applyFill="1" applyBorder="1" applyAlignment="1">
      <alignment horizontal="left" vertical="center" wrapText="1" readingOrder="1"/>
    </xf>
    <xf numFmtId="0" fontId="4" fillId="2" borderId="2" xfId="1" applyFont="1" applyFill="1" applyBorder="1" applyAlignment="1">
      <alignment horizontal="right"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6" fillId="0" borderId="6" xfId="1" applyFont="1" applyBorder="1" applyAlignment="1">
      <alignment horizontal="left" vertical="center" wrapText="1" readingOrder="1"/>
    </xf>
    <xf numFmtId="164" fontId="4" fillId="0" borderId="6" xfId="1" applyNumberFormat="1" applyFont="1" applyBorder="1" applyAlignment="1">
      <alignment horizontal="righ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6" fillId="0" borderId="2" xfId="1" applyFont="1" applyBorder="1" applyAlignment="1">
      <alignment horizontal="left" vertical="center" wrapText="1" readingOrder="1"/>
    </xf>
    <xf numFmtId="164" fontId="4" fillId="0" borderId="2" xfId="1" applyNumberFormat="1" applyFont="1" applyBorder="1" applyAlignment="1">
      <alignment horizontal="right" vertical="center" wrapText="1" readingOrder="1"/>
    </xf>
    <xf numFmtId="0" fontId="3" fillId="0" borderId="0" xfId="1" applyFont="1" applyAlignment="1">
      <alignment vertical="top" wrapText="1" readingOrder="1"/>
    </xf>
    <xf numFmtId="0" fontId="2" fillId="0" borderId="0" xfId="0" applyFont="1"/>
    <xf numFmtId="0" fontId="4" fillId="2" borderId="2" xfId="1" applyFont="1" applyFill="1" applyBorder="1" applyAlignment="1">
      <alignment horizontal="left" vertical="center" wrapText="1" readingOrder="1"/>
    </xf>
    <xf numFmtId="0" fontId="2" fillId="0" borderId="2" xfId="1" applyFont="1" applyBorder="1" applyAlignment="1">
      <alignment vertical="top" wrapText="1"/>
    </xf>
    <xf numFmtId="0" fontId="2" fillId="0" borderId="3" xfId="1" applyFont="1" applyBorder="1" applyAlignment="1">
      <alignment vertical="top" wrapText="1"/>
    </xf>
    <xf numFmtId="0" fontId="5" fillId="0" borderId="4" xfId="1" applyFont="1" applyBorder="1" applyAlignment="1">
      <alignment vertical="center" wrapText="1" readingOrder="1"/>
    </xf>
    <xf numFmtId="0" fontId="4" fillId="0" borderId="6" xfId="1" applyFont="1" applyBorder="1" applyAlignment="1">
      <alignment horizontal="left" vertical="center" wrapText="1" readingOrder="1"/>
    </xf>
    <xf numFmtId="0" fontId="2" fillId="0" borderId="7" xfId="1" applyFont="1" applyBorder="1" applyAlignment="1">
      <alignment vertical="top" wrapText="1"/>
    </xf>
    <xf numFmtId="0" fontId="4" fillId="0" borderId="2" xfId="1" applyFont="1" applyBorder="1" applyAlignment="1">
      <alignment horizontal="left" vertical="center" wrapText="1" readingOrder="1"/>
    </xf>
    <xf numFmtId="0" fontId="23" fillId="0" borderId="0" xfId="38"/>
    <xf numFmtId="0" fontId="25" fillId="0" borderId="0" xfId="0" applyFont="1"/>
    <xf numFmtId="0" fontId="26" fillId="0" borderId="17" xfId="38" applyFont="1" applyBorder="1"/>
    <xf numFmtId="4" fontId="26" fillId="0" borderId="17" xfId="46" applyNumberFormat="1" applyFont="1" applyBorder="1" applyAlignment="1">
      <alignment horizontal="right"/>
    </xf>
    <xf numFmtId="0" fontId="26" fillId="0" borderId="17" xfId="38" applyFont="1" applyBorder="1" applyAlignment="1">
      <alignment horizontal="left"/>
    </xf>
    <xf numFmtId="0" fontId="2" fillId="0" borderId="7" xfId="0" applyFont="1" applyBorder="1" applyAlignment="1">
      <alignment vertical="top" wrapText="1"/>
    </xf>
    <xf numFmtId="0" fontId="26" fillId="0" borderId="18" xfId="39" applyFont="1" applyBorder="1"/>
    <xf numFmtId="0" fontId="26" fillId="0" borderId="19" xfId="39" applyFont="1" applyBorder="1"/>
    <xf numFmtId="0" fontId="26" fillId="0" borderId="20" xfId="39" applyFont="1" applyBorder="1"/>
    <xf numFmtId="4" fontId="26" fillId="0" borderId="21" xfId="47" applyNumberFormat="1" applyFont="1" applyBorder="1" applyAlignment="1">
      <alignment horizontal="center"/>
    </xf>
    <xf numFmtId="0" fontId="26" fillId="0" borderId="17" xfId="39" applyFont="1" applyBorder="1" applyAlignment="1">
      <alignment horizontal="left"/>
    </xf>
    <xf numFmtId="0" fontId="26" fillId="0" borderId="22" xfId="39" applyFont="1" applyBorder="1"/>
    <xf numFmtId="0" fontId="26" fillId="0" borderId="23" xfId="39" applyFont="1" applyBorder="1"/>
    <xf numFmtId="0" fontId="26" fillId="0" borderId="0" xfId="39" applyFont="1"/>
    <xf numFmtId="0" fontId="26" fillId="0" borderId="24" xfId="39" applyFont="1" applyBorder="1"/>
    <xf numFmtId="0" fontId="4" fillId="0" borderId="6" xfId="0" applyFont="1" applyBorder="1" applyAlignment="1">
      <alignment horizontal="left" vertical="center" wrapText="1" readingOrder="1"/>
    </xf>
    <xf numFmtId="0" fontId="4" fillId="0" borderId="22" xfId="0" applyFont="1" applyBorder="1" applyAlignment="1">
      <alignment vertical="center" wrapText="1" readingOrder="1"/>
    </xf>
    <xf numFmtId="4" fontId="26" fillId="0" borderId="21" xfId="47" applyNumberFormat="1" applyFont="1" applyBorder="1" applyAlignment="1">
      <alignment horizontal="center" vertical="center"/>
    </xf>
    <xf numFmtId="0" fontId="26" fillId="0" borderId="17" xfId="39" applyFont="1" applyBorder="1" applyAlignment="1">
      <alignment horizontal="left" vertical="center"/>
    </xf>
    <xf numFmtId="0" fontId="26" fillId="0" borderId="22" xfId="39" applyFont="1" applyBorder="1" applyAlignment="1">
      <alignment horizontal="left" wrapText="1"/>
    </xf>
    <xf numFmtId="0" fontId="26" fillId="0" borderId="25" xfId="39" applyFont="1" applyBorder="1"/>
    <xf numFmtId="0" fontId="26" fillId="0" borderId="26" xfId="39" applyFont="1" applyBorder="1"/>
    <xf numFmtId="0" fontId="2" fillId="0" borderId="27" xfId="0" applyFont="1" applyBorder="1"/>
    <xf numFmtId="0" fontId="27" fillId="34" borderId="25" xfId="39" applyFont="1" applyFill="1" applyBorder="1" applyAlignment="1">
      <alignment horizontal="centerContinuous"/>
    </xf>
    <xf numFmtId="4" fontId="27" fillId="34" borderId="21" xfId="47" applyNumberFormat="1" applyFont="1" applyFill="1" applyBorder="1" applyAlignment="1">
      <alignment horizontal="center"/>
    </xf>
    <xf numFmtId="0" fontId="26" fillId="0" borderId="26" xfId="39" applyFont="1" applyBorder="1" applyAlignment="1">
      <alignment horizontal="left"/>
    </xf>
    <xf numFmtId="0" fontId="26" fillId="0" borderId="27" xfId="39" applyFont="1" applyBorder="1"/>
    <xf numFmtId="0" fontId="4" fillId="0" borderId="0" xfId="1" applyFont="1" applyBorder="1" applyAlignment="1">
      <alignment horizontal="left" vertical="center" wrapText="1" readingOrder="1"/>
    </xf>
    <xf numFmtId="164" fontId="4" fillId="0" borderId="0" xfId="1" applyNumberFormat="1" applyFont="1" applyBorder="1" applyAlignment="1">
      <alignment horizontal="right" vertical="center" wrapText="1" readingOrder="1"/>
    </xf>
    <xf numFmtId="0" fontId="28" fillId="0" borderId="6" xfId="0" applyFont="1" applyBorder="1" applyAlignment="1">
      <alignment horizontal="left" vertical="center" wrapText="1" readingOrder="1"/>
    </xf>
    <xf numFmtId="0" fontId="26" fillId="0" borderId="17" xfId="39" applyFont="1" applyBorder="1"/>
    <xf numFmtId="0" fontId="26" fillId="0" borderId="28" xfId="39" applyFont="1" applyBorder="1" applyAlignment="1">
      <alignment horizontal="left"/>
    </xf>
    <xf numFmtId="0" fontId="26" fillId="0" borderId="28" xfId="39" applyFont="1" applyBorder="1"/>
    <xf numFmtId="4" fontId="26" fillId="0" borderId="17" xfId="47" applyNumberFormat="1" applyFont="1" applyBorder="1" applyAlignment="1">
      <alignment horizontal="right"/>
    </xf>
    <xf numFmtId="0" fontId="28" fillId="0" borderId="6" xfId="0" applyFont="1" applyBorder="1" applyAlignment="1">
      <alignment horizontal="left" vertical="center" wrapText="1" readingOrder="1"/>
    </xf>
    <xf numFmtId="0" fontId="25" fillId="0" borderId="7" xfId="0" applyFont="1" applyBorder="1" applyAlignment="1">
      <alignment vertical="top" wrapText="1"/>
    </xf>
    <xf numFmtId="49" fontId="26" fillId="0" borderId="17" xfId="40" applyNumberFormat="1" applyFont="1" applyBorder="1" applyAlignment="1">
      <alignment horizontal="left"/>
    </xf>
    <xf numFmtId="0" fontId="26" fillId="0" borderId="19" xfId="38" applyFont="1" applyBorder="1" applyAlignment="1">
      <alignment horizontal="left"/>
    </xf>
    <xf numFmtId="0" fontId="26" fillId="0" borderId="17" xfId="40" applyFont="1" applyBorder="1"/>
    <xf numFmtId="49" fontId="26" fillId="0" borderId="28" xfId="40" applyNumberFormat="1" applyFont="1" applyBorder="1" applyAlignment="1">
      <alignment horizontal="left"/>
    </xf>
    <xf numFmtId="0" fontId="26" fillId="0" borderId="28" xfId="38" applyFont="1" applyBorder="1" applyAlignment="1">
      <alignment horizontal="left"/>
    </xf>
    <xf numFmtId="0" fontId="26" fillId="0" borderId="28" xfId="38" applyFont="1" applyBorder="1"/>
    <xf numFmtId="0" fontId="25" fillId="0" borderId="7" xfId="0" applyFont="1" applyBorder="1" applyAlignment="1">
      <alignment vertical="top" wrapText="1"/>
    </xf>
    <xf numFmtId="4" fontId="26" fillId="0" borderId="0" xfId="46" applyNumberFormat="1" applyFont="1" applyBorder="1" applyAlignment="1">
      <alignment horizontal="right"/>
    </xf>
    <xf numFmtId="0" fontId="26" fillId="0" borderId="0" xfId="38" applyFont="1" applyBorder="1" applyAlignment="1">
      <alignment horizontal="left"/>
    </xf>
    <xf numFmtId="0" fontId="26" fillId="0" borderId="28" xfId="39" applyFont="1" applyBorder="1" applyAlignment="1">
      <alignment wrapText="1"/>
    </xf>
    <xf numFmtId="0" fontId="4" fillId="0" borderId="30" xfId="1" applyFont="1" applyBorder="1" applyAlignment="1">
      <alignment horizontal="left" vertical="center" wrapText="1" readingOrder="1"/>
    </xf>
    <xf numFmtId="0" fontId="6" fillId="0" borderId="30" xfId="1" applyFont="1" applyBorder="1" applyAlignment="1">
      <alignment horizontal="left" vertical="center" wrapText="1" readingOrder="1"/>
    </xf>
    <xf numFmtId="164" fontId="4" fillId="0" borderId="30" xfId="1" applyNumberFormat="1" applyFont="1" applyBorder="1" applyAlignment="1">
      <alignment horizontal="right" vertical="center" wrapText="1" readingOrder="1"/>
    </xf>
    <xf numFmtId="0" fontId="4" fillId="0" borderId="30" xfId="1" applyFont="1" applyBorder="1" applyAlignment="1">
      <alignment horizontal="left" vertical="center" wrapText="1" readingOrder="1"/>
    </xf>
    <xf numFmtId="0" fontId="2" fillId="0" borderId="31" xfId="1" applyFont="1" applyBorder="1" applyAlignment="1">
      <alignment vertical="top" wrapText="1"/>
    </xf>
    <xf numFmtId="164" fontId="27" fillId="35" borderId="30" xfId="0" applyNumberFormat="1" applyFont="1" applyFill="1" applyBorder="1"/>
    <xf numFmtId="0" fontId="28" fillId="0" borderId="5" xfId="1" applyFont="1" applyBorder="1" applyAlignment="1">
      <alignment horizontal="left" vertical="center" wrapText="1" readingOrder="1"/>
    </xf>
    <xf numFmtId="0" fontId="2" fillId="0" borderId="26" xfId="0" applyFont="1" applyBorder="1"/>
    <xf numFmtId="0" fontId="28" fillId="0" borderId="29" xfId="1" applyFont="1" applyBorder="1" applyAlignment="1">
      <alignment horizontal="left" vertical="center" wrapText="1" readingOrder="1"/>
    </xf>
    <xf numFmtId="0" fontId="2" fillId="0" borderId="21" xfId="0" applyFont="1" applyBorder="1"/>
    <xf numFmtId="0" fontId="2" fillId="0" borderId="32" xfId="0" applyFont="1" applyBorder="1"/>
  </cellXfs>
  <cellStyles count="49">
    <cellStyle name="20% - Accent1" xfId="2" xr:uid="{89294DD4-CAD7-4F0A-BF3D-CFD5CD3CCDBA}"/>
    <cellStyle name="20% - Accent2" xfId="3" xr:uid="{6559DC1A-0A60-4417-A972-3D2C84272255}"/>
    <cellStyle name="20% - Accent3" xfId="4" xr:uid="{E53F3402-52C5-44DC-9970-6C6BB6E56130}"/>
    <cellStyle name="20% - Accent4" xfId="5" xr:uid="{7E1FB5B4-30B9-4D98-A0AC-81EDC5403E63}"/>
    <cellStyle name="20% - Accent5" xfId="6" xr:uid="{FDF7E52C-804E-4F12-BD6D-2338862B02F2}"/>
    <cellStyle name="20% - Accent6" xfId="7" xr:uid="{6006D75D-8900-4607-A7AA-AE6065EE80D8}"/>
    <cellStyle name="40% - Accent1" xfId="8" xr:uid="{CA193D34-82DC-408B-B2BA-2941AE13C93D}"/>
    <cellStyle name="40% - Accent2" xfId="9" xr:uid="{61325655-8C78-4A99-A53A-7AEC101EED1A}"/>
    <cellStyle name="40% - Accent3" xfId="10" xr:uid="{9A66B9C1-D120-43CC-BEB3-509F727E2332}"/>
    <cellStyle name="40% - Accent4" xfId="11" xr:uid="{192A6E02-401A-4FB0-A898-A57880E52A8C}"/>
    <cellStyle name="40% - Accent5" xfId="12" xr:uid="{8BC1D0E8-4634-4B96-918D-48757F079966}"/>
    <cellStyle name="40% - Accent6" xfId="13" xr:uid="{907E9CE6-5F89-484C-A533-66FA7B41ECBC}"/>
    <cellStyle name="60% - Accent1" xfId="14" xr:uid="{62B4D639-6B90-4594-9EA8-DD804901B841}"/>
    <cellStyle name="60% - Accent2" xfId="15" xr:uid="{AD028011-6B9E-49FB-B784-31FFA0E0D53D}"/>
    <cellStyle name="60% - Accent3" xfId="16" xr:uid="{8EC6DFE5-F3E4-40D1-AD65-129FDDD51E8F}"/>
    <cellStyle name="60% - Accent4" xfId="17" xr:uid="{07B7FB8D-18C0-41C1-AD63-85E9714ECD0C}"/>
    <cellStyle name="60% - Accent5" xfId="18" xr:uid="{D132EA27-7742-470D-BA05-D8B580078043}"/>
    <cellStyle name="60% - Accent6" xfId="19" xr:uid="{D77E6593-AC06-4491-93C8-34A5ED0E0541}"/>
    <cellStyle name="Accent1" xfId="20" xr:uid="{15EF3C4E-5338-4FEF-A26A-87697A4F6B2B}"/>
    <cellStyle name="Accent2" xfId="21" xr:uid="{A3E9479C-9C62-442B-8DBE-E93A8F8CDEF6}"/>
    <cellStyle name="Accent3" xfId="22" xr:uid="{2725C764-4556-470B-9A08-8FDEC9B272C7}"/>
    <cellStyle name="Accent4" xfId="23" xr:uid="{4605B1DF-0BB2-4EC2-AD33-FDC18D38AA43}"/>
    <cellStyle name="Accent5" xfId="24" xr:uid="{2A6E6AFD-C561-4CE0-AD00-7993958C0390}"/>
    <cellStyle name="Accent6" xfId="25" xr:uid="{7143F9C3-D55F-4E83-A4B1-FD49E945EC8F}"/>
    <cellStyle name="Bad" xfId="26" xr:uid="{C9D8333A-7950-4CCC-A192-C9E5651366CF}"/>
    <cellStyle name="Calculation" xfId="27" xr:uid="{B71D3D69-E7B9-433F-9599-8A6E76807C1E}"/>
    <cellStyle name="Check Cell" xfId="28" xr:uid="{0A80B203-BAD6-42AD-81BB-868A3FF77084}"/>
    <cellStyle name="Explanatory Text" xfId="29" xr:uid="{CB194C68-8E92-4D82-9C72-CC8DC650C528}"/>
    <cellStyle name="Good" xfId="30" xr:uid="{0D8B8537-BD9B-45F3-AD9B-C1CC7A330B72}"/>
    <cellStyle name="Heading 1" xfId="31" xr:uid="{999E63A8-030D-4D8B-A46F-2E4FBC22C75B}"/>
    <cellStyle name="Heading 2" xfId="32" xr:uid="{9BFA171D-E69E-45E8-9202-4DB453ACBEF9}"/>
    <cellStyle name="Heading 3" xfId="33" xr:uid="{2E4D4D96-6E30-4249-9976-AC59B1EA350C}"/>
    <cellStyle name="Heading 4" xfId="34" xr:uid="{AA505FE4-A7FB-4144-8245-0E8170D837F2}"/>
    <cellStyle name="Input" xfId="35" xr:uid="{1EBB4865-34E5-4E92-884A-DE12F1279B16}"/>
    <cellStyle name="Linked Cell" xfId="36" xr:uid="{7E9418AF-0443-4051-87B0-9290C59B6DA8}"/>
    <cellStyle name="Neutral" xfId="37" xr:uid="{2B803B9E-87BB-4145-B5AE-1AA89E3587EA}"/>
    <cellStyle name="Normal" xfId="1" xr:uid="{00000000-0005-0000-0000-000000000000}"/>
    <cellStyle name="Normalno" xfId="0" builtinId="0"/>
    <cellStyle name="Normalno 2" xfId="38" xr:uid="{FA716E86-43C9-450E-9E6C-B97C6502B326}"/>
    <cellStyle name="Normalno 3" xfId="39" xr:uid="{AE674F8C-155E-4E58-99FD-89DEA0A57437}"/>
    <cellStyle name="Normalno_plaćene obveze 07-2024" xfId="40" xr:uid="{DA4DE7A4-88B9-4CE3-9578-70FBD509D9CD}"/>
    <cellStyle name="Note" xfId="41" xr:uid="{2367D5F8-293B-44B7-AA9F-9D7E474CDB72}"/>
    <cellStyle name="Output" xfId="42" xr:uid="{6A81A208-D0F3-41C7-BDC2-1DA3CE7719F9}"/>
    <cellStyle name="Title" xfId="43" xr:uid="{C8EAD32F-DF7E-474C-8763-9BBFCFBF747A}"/>
    <cellStyle name="Total" xfId="44" xr:uid="{94D9A46B-AC75-4D59-9448-8E3D5A986B33}"/>
    <cellStyle name="Warning Text" xfId="45" xr:uid="{7474AE99-3B96-45EB-B918-2271ECB9F031}"/>
    <cellStyle name="Zarez 2" xfId="46" xr:uid="{D725986E-F8D3-47E5-868E-5F05FA7952DE}"/>
    <cellStyle name="Zarez 3" xfId="47" xr:uid="{3D43B1A8-BBFC-4009-83EF-646FE2AEC18F}"/>
    <cellStyle name="Zarez 4" xfId="48" xr:uid="{366DBD10-27AE-4211-B821-5C9C8760630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4F4F4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2"/>
  <sheetViews>
    <sheetView showGridLines="0" tabSelected="1" zoomScale="140" zoomScaleNormal="140" workbookViewId="0">
      <pane ySplit="10" topLeftCell="A158" activePane="bottomLeft" state="frozen"/>
      <selection pane="bottomLeft" activeCell="J171" sqref="J171"/>
    </sheetView>
  </sheetViews>
  <sheetFormatPr defaultRowHeight="15" x14ac:dyDescent="0.25"/>
  <cols>
    <col min="1" max="2" width="4.140625" customWidth="1"/>
    <col min="3" max="3" width="51.7109375" customWidth="1"/>
    <col min="4" max="4" width="9.85546875" customWidth="1"/>
    <col min="5" max="5" width="11.5703125" customWidth="1"/>
    <col min="6" max="6" width="18.85546875" customWidth="1"/>
    <col min="7" max="7" width="11.42578125" customWidth="1"/>
    <col min="8" max="8" width="4.85546875" customWidth="1"/>
    <col min="9" max="9" width="38.140625" customWidth="1"/>
    <col min="10" max="10" width="5.7109375" customWidth="1"/>
    <col min="11" max="11" width="0" hidden="1" customWidth="1"/>
  </cols>
  <sheetData>
    <row r="1" spans="1:10" x14ac:dyDescent="0.25">
      <c r="A1" s="21" t="s">
        <v>345</v>
      </c>
      <c r="B1" s="22"/>
      <c r="C1" s="22"/>
    </row>
    <row r="2" spans="1:10" x14ac:dyDescent="0.25">
      <c r="A2" s="21" t="s">
        <v>346</v>
      </c>
      <c r="B2" s="22"/>
      <c r="C2" s="22"/>
    </row>
    <row r="3" spans="1:10" x14ac:dyDescent="0.25">
      <c r="A3" s="21" t="s">
        <v>347</v>
      </c>
      <c r="B3" s="22"/>
      <c r="C3" s="22"/>
    </row>
    <row r="4" spans="1:10" x14ac:dyDescent="0.25">
      <c r="A4" s="21" t="s">
        <v>348</v>
      </c>
      <c r="B4" s="22"/>
      <c r="C4" s="22"/>
    </row>
    <row r="5" spans="1:10" x14ac:dyDescent="0.25">
      <c r="A5" s="21" t="s">
        <v>349</v>
      </c>
      <c r="B5" s="22"/>
      <c r="C5" s="22"/>
    </row>
    <row r="6" spans="1:10" x14ac:dyDescent="0.25">
      <c r="A6" s="21" t="s">
        <v>350</v>
      </c>
      <c r="B6" s="22"/>
      <c r="C6" s="22"/>
    </row>
    <row r="8" spans="1:10" ht="18.75" customHeight="1" x14ac:dyDescent="0.25"/>
    <row r="9" spans="1:10" ht="14.25" customHeight="1" x14ac:dyDescent="0.25">
      <c r="B9" s="12" t="s">
        <v>0</v>
      </c>
      <c r="C9" s="13"/>
      <c r="D9" s="13"/>
      <c r="E9" s="13"/>
      <c r="F9" s="13"/>
      <c r="G9" s="13"/>
      <c r="H9" s="13"/>
      <c r="I9" s="13"/>
    </row>
    <row r="10" spans="1:10" ht="5.25" customHeight="1" x14ac:dyDescent="0.25"/>
    <row r="11" spans="1:10" ht="1.35" customHeight="1" x14ac:dyDescent="0.25"/>
    <row r="12" spans="1:10" x14ac:dyDescent="0.25">
      <c r="B12" s="1" t="s">
        <v>1</v>
      </c>
      <c r="C12" s="2" t="s">
        <v>2</v>
      </c>
      <c r="D12" s="2" t="s">
        <v>3</v>
      </c>
      <c r="E12" s="3" t="s">
        <v>4</v>
      </c>
      <c r="F12" s="3" t="s">
        <v>5</v>
      </c>
      <c r="G12" s="4" t="s">
        <v>6</v>
      </c>
      <c r="H12" s="14" t="s">
        <v>7</v>
      </c>
      <c r="I12" s="15"/>
      <c r="J12" s="16"/>
    </row>
    <row r="13" spans="1:10" ht="18.2" customHeight="1" x14ac:dyDescent="0.25">
      <c r="B13" s="17" t="s">
        <v>8</v>
      </c>
      <c r="C13" s="15"/>
      <c r="D13" s="15"/>
      <c r="E13" s="15"/>
      <c r="F13" s="15"/>
      <c r="G13" s="15"/>
      <c r="H13" s="15"/>
      <c r="I13" s="15"/>
      <c r="J13" s="16"/>
    </row>
    <row r="14" spans="1:10" x14ac:dyDescent="0.25">
      <c r="B14" s="73" t="s">
        <v>353</v>
      </c>
      <c r="C14" s="5" t="s">
        <v>9</v>
      </c>
      <c r="D14" s="5" t="s">
        <v>10</v>
      </c>
      <c r="E14" s="6" t="s">
        <v>11</v>
      </c>
      <c r="F14" s="5" t="s">
        <v>12</v>
      </c>
      <c r="G14" s="7">
        <v>1580.03</v>
      </c>
      <c r="H14" s="5" t="s">
        <v>13</v>
      </c>
      <c r="I14" s="18" t="s">
        <v>14</v>
      </c>
      <c r="J14" s="19"/>
    </row>
    <row r="15" spans="1:10" x14ac:dyDescent="0.25">
      <c r="B15" s="73" t="s">
        <v>369</v>
      </c>
      <c r="C15" s="5" t="s">
        <v>15</v>
      </c>
      <c r="D15" s="5" t="s">
        <v>16</v>
      </c>
      <c r="E15" s="6" t="s">
        <v>17</v>
      </c>
      <c r="F15" s="5" t="s">
        <v>12</v>
      </c>
      <c r="G15" s="7">
        <v>9920</v>
      </c>
      <c r="H15" s="5" t="s">
        <v>18</v>
      </c>
      <c r="I15" s="18" t="s">
        <v>19</v>
      </c>
      <c r="J15" s="19"/>
    </row>
    <row r="16" spans="1:10" x14ac:dyDescent="0.25">
      <c r="B16" s="73" t="s">
        <v>370</v>
      </c>
      <c r="C16" s="5" t="s">
        <v>20</v>
      </c>
      <c r="D16" s="5" t="s">
        <v>21</v>
      </c>
      <c r="E16" s="6" t="s">
        <v>11</v>
      </c>
      <c r="F16" s="5" t="s">
        <v>12</v>
      </c>
      <c r="G16" s="7">
        <v>153.30000000000001</v>
      </c>
      <c r="H16" s="5" t="s">
        <v>22</v>
      </c>
      <c r="I16" s="18" t="s">
        <v>23</v>
      </c>
      <c r="J16" s="19"/>
    </row>
    <row r="17" spans="2:10" x14ac:dyDescent="0.25">
      <c r="B17" s="73" t="s">
        <v>371</v>
      </c>
      <c r="C17" s="5" t="s">
        <v>24</v>
      </c>
      <c r="D17" s="5" t="s">
        <v>25</v>
      </c>
      <c r="E17" s="6" t="s">
        <v>11</v>
      </c>
      <c r="F17" s="5" t="s">
        <v>12</v>
      </c>
      <c r="G17" s="7">
        <v>182.61</v>
      </c>
      <c r="H17" s="5" t="s">
        <v>26</v>
      </c>
      <c r="I17" s="18" t="s">
        <v>27</v>
      </c>
      <c r="J17" s="19"/>
    </row>
    <row r="18" spans="2:10" x14ac:dyDescent="0.25">
      <c r="B18" s="73" t="s">
        <v>372</v>
      </c>
      <c r="C18" s="5" t="s">
        <v>28</v>
      </c>
      <c r="D18" s="5" t="s">
        <v>29</v>
      </c>
      <c r="E18" s="6" t="s">
        <v>11</v>
      </c>
      <c r="F18" s="5" t="s">
        <v>12</v>
      </c>
      <c r="G18" s="7">
        <v>365</v>
      </c>
      <c r="H18" s="5" t="s">
        <v>30</v>
      </c>
      <c r="I18" s="18" t="s">
        <v>31</v>
      </c>
      <c r="J18" s="19"/>
    </row>
    <row r="19" spans="2:10" x14ac:dyDescent="0.25">
      <c r="B19" s="73" t="s">
        <v>373</v>
      </c>
      <c r="C19" s="5" t="s">
        <v>32</v>
      </c>
      <c r="D19" s="5" t="s">
        <v>33</v>
      </c>
      <c r="E19" s="6" t="s">
        <v>34</v>
      </c>
      <c r="F19" s="5" t="s">
        <v>12</v>
      </c>
      <c r="G19" s="7">
        <v>939.78</v>
      </c>
      <c r="H19" s="5" t="s">
        <v>35</v>
      </c>
      <c r="I19" s="18" t="s">
        <v>36</v>
      </c>
      <c r="J19" s="19"/>
    </row>
    <row r="20" spans="2:10" x14ac:dyDescent="0.25">
      <c r="B20" s="73" t="s">
        <v>374</v>
      </c>
      <c r="C20" s="5" t="s">
        <v>37</v>
      </c>
      <c r="D20" s="5" t="s">
        <v>38</v>
      </c>
      <c r="E20" s="6" t="s">
        <v>11</v>
      </c>
      <c r="F20" s="5" t="s">
        <v>12</v>
      </c>
      <c r="G20" s="7">
        <v>7126.79</v>
      </c>
      <c r="H20" s="5" t="s">
        <v>30</v>
      </c>
      <c r="I20" s="18" t="s">
        <v>31</v>
      </c>
      <c r="J20" s="19"/>
    </row>
    <row r="21" spans="2:10" x14ac:dyDescent="0.25">
      <c r="B21" s="73" t="s">
        <v>375</v>
      </c>
      <c r="C21" s="5" t="s">
        <v>39</v>
      </c>
      <c r="D21" s="5" t="s">
        <v>40</v>
      </c>
      <c r="E21" s="6" t="s">
        <v>11</v>
      </c>
      <c r="F21" s="5" t="s">
        <v>12</v>
      </c>
      <c r="G21" s="7">
        <v>705</v>
      </c>
      <c r="H21" s="5" t="s">
        <v>41</v>
      </c>
      <c r="I21" s="18" t="s">
        <v>42</v>
      </c>
      <c r="J21" s="19"/>
    </row>
    <row r="22" spans="2:10" x14ac:dyDescent="0.25">
      <c r="B22" s="73" t="s">
        <v>376</v>
      </c>
      <c r="C22" s="5" t="s">
        <v>43</v>
      </c>
      <c r="D22" s="5" t="s">
        <v>44</v>
      </c>
      <c r="E22" s="6" t="s">
        <v>11</v>
      </c>
      <c r="F22" s="5" t="s">
        <v>12</v>
      </c>
      <c r="G22" s="7">
        <v>340.2</v>
      </c>
      <c r="H22" s="5" t="s">
        <v>30</v>
      </c>
      <c r="I22" s="18" t="s">
        <v>31</v>
      </c>
      <c r="J22" s="19"/>
    </row>
    <row r="23" spans="2:10" x14ac:dyDescent="0.25">
      <c r="B23" s="73" t="s">
        <v>377</v>
      </c>
      <c r="C23" s="5" t="s">
        <v>45</v>
      </c>
      <c r="D23" s="5" t="s">
        <v>46</v>
      </c>
      <c r="E23" s="6" t="s">
        <v>11</v>
      </c>
      <c r="F23" s="5" t="s">
        <v>12</v>
      </c>
      <c r="G23" s="7">
        <v>26679.45</v>
      </c>
      <c r="H23" s="5" t="s">
        <v>30</v>
      </c>
      <c r="I23" s="18" t="s">
        <v>31</v>
      </c>
      <c r="J23" s="19"/>
    </row>
    <row r="24" spans="2:10" x14ac:dyDescent="0.25">
      <c r="B24" s="73" t="s">
        <v>378</v>
      </c>
      <c r="C24" s="5" t="s">
        <v>47</v>
      </c>
      <c r="D24" s="5" t="s">
        <v>48</v>
      </c>
      <c r="E24" s="6" t="s">
        <v>11</v>
      </c>
      <c r="F24" s="5" t="s">
        <v>12</v>
      </c>
      <c r="G24" s="7">
        <v>2289.71</v>
      </c>
      <c r="H24" s="5" t="s">
        <v>30</v>
      </c>
      <c r="I24" s="18" t="s">
        <v>31</v>
      </c>
      <c r="J24" s="19"/>
    </row>
    <row r="25" spans="2:10" x14ac:dyDescent="0.25">
      <c r="B25" s="73" t="s">
        <v>379</v>
      </c>
      <c r="C25" s="5" t="s">
        <v>49</v>
      </c>
      <c r="D25" s="5" t="s">
        <v>50</v>
      </c>
      <c r="E25" s="6" t="s">
        <v>51</v>
      </c>
      <c r="F25" s="5" t="s">
        <v>12</v>
      </c>
      <c r="G25" s="7">
        <v>361.95</v>
      </c>
      <c r="H25" s="5" t="s">
        <v>52</v>
      </c>
      <c r="I25" s="18" t="s">
        <v>53</v>
      </c>
      <c r="J25" s="19"/>
    </row>
    <row r="26" spans="2:10" x14ac:dyDescent="0.25">
      <c r="B26" s="73" t="s">
        <v>380</v>
      </c>
      <c r="C26" s="5" t="s">
        <v>54</v>
      </c>
      <c r="D26" s="5" t="s">
        <v>55</v>
      </c>
      <c r="E26" s="6" t="s">
        <v>56</v>
      </c>
      <c r="F26" s="5" t="s">
        <v>12</v>
      </c>
      <c r="G26" s="7">
        <v>28.08</v>
      </c>
      <c r="H26" s="5" t="s">
        <v>57</v>
      </c>
      <c r="I26" s="18" t="s">
        <v>58</v>
      </c>
      <c r="J26" s="19"/>
    </row>
    <row r="27" spans="2:10" x14ac:dyDescent="0.25">
      <c r="B27" s="73" t="s">
        <v>381</v>
      </c>
      <c r="C27" s="5" t="s">
        <v>59</v>
      </c>
      <c r="D27" s="5" t="s">
        <v>60</v>
      </c>
      <c r="E27" s="6" t="s">
        <v>11</v>
      </c>
      <c r="F27" s="5" t="s">
        <v>12</v>
      </c>
      <c r="G27" s="7">
        <v>2405</v>
      </c>
      <c r="H27" s="5" t="s">
        <v>30</v>
      </c>
      <c r="I27" s="18" t="s">
        <v>31</v>
      </c>
      <c r="J27" s="19"/>
    </row>
    <row r="28" spans="2:10" x14ac:dyDescent="0.25">
      <c r="B28" s="73" t="s">
        <v>382</v>
      </c>
      <c r="C28" s="5" t="s">
        <v>61</v>
      </c>
      <c r="D28" s="5" t="s">
        <v>62</v>
      </c>
      <c r="E28" s="6" t="s">
        <v>63</v>
      </c>
      <c r="F28" s="5" t="s">
        <v>12</v>
      </c>
      <c r="G28" s="7">
        <v>74.52</v>
      </c>
      <c r="H28" s="5" t="s">
        <v>64</v>
      </c>
      <c r="I28" s="18" t="s">
        <v>65</v>
      </c>
      <c r="J28" s="19"/>
    </row>
    <row r="29" spans="2:10" x14ac:dyDescent="0.25">
      <c r="B29" s="73" t="s">
        <v>383</v>
      </c>
      <c r="C29" s="5" t="s">
        <v>66</v>
      </c>
      <c r="D29" s="5" t="s">
        <v>67</v>
      </c>
      <c r="E29" s="6" t="s">
        <v>11</v>
      </c>
      <c r="F29" s="5" t="s">
        <v>12</v>
      </c>
      <c r="G29" s="7">
        <v>627.32000000000005</v>
      </c>
      <c r="H29" s="5" t="s">
        <v>30</v>
      </c>
      <c r="I29" s="18" t="s">
        <v>31</v>
      </c>
      <c r="J29" s="19"/>
    </row>
    <row r="30" spans="2:10" x14ac:dyDescent="0.25">
      <c r="B30" s="73" t="s">
        <v>384</v>
      </c>
      <c r="C30" s="5" t="s">
        <v>68</v>
      </c>
      <c r="D30" s="5" t="s">
        <v>69</v>
      </c>
      <c r="E30" s="6" t="s">
        <v>11</v>
      </c>
      <c r="F30" s="5" t="s">
        <v>12</v>
      </c>
      <c r="G30" s="7">
        <v>1596.3</v>
      </c>
      <c r="H30" s="5" t="s">
        <v>52</v>
      </c>
      <c r="I30" s="18" t="s">
        <v>53</v>
      </c>
      <c r="J30" s="19"/>
    </row>
    <row r="31" spans="2:10" x14ac:dyDescent="0.25">
      <c r="B31" s="73" t="s">
        <v>385</v>
      </c>
      <c r="C31" s="5" t="s">
        <v>68</v>
      </c>
      <c r="D31" s="5" t="s">
        <v>69</v>
      </c>
      <c r="E31" s="6" t="s">
        <v>11</v>
      </c>
      <c r="F31" s="5" t="s">
        <v>12</v>
      </c>
      <c r="G31" s="7">
        <v>1258.78</v>
      </c>
      <c r="H31" s="5" t="s">
        <v>35</v>
      </c>
      <c r="I31" s="18" t="s">
        <v>36</v>
      </c>
      <c r="J31" s="19"/>
    </row>
    <row r="32" spans="2:10" x14ac:dyDescent="0.25">
      <c r="B32" s="73" t="s">
        <v>386</v>
      </c>
      <c r="C32" s="5" t="s">
        <v>70</v>
      </c>
      <c r="D32" s="5" t="s">
        <v>71</v>
      </c>
      <c r="E32" s="6" t="s">
        <v>63</v>
      </c>
      <c r="F32" s="5" t="s">
        <v>12</v>
      </c>
      <c r="G32" s="7">
        <v>2521.61</v>
      </c>
      <c r="H32" s="5" t="s">
        <v>57</v>
      </c>
      <c r="I32" s="18" t="s">
        <v>58</v>
      </c>
      <c r="J32" s="19"/>
    </row>
    <row r="33" spans="2:10" x14ac:dyDescent="0.25">
      <c r="B33" s="73" t="s">
        <v>387</v>
      </c>
      <c r="C33" s="5" t="s">
        <v>72</v>
      </c>
      <c r="D33" s="5" t="s">
        <v>73</v>
      </c>
      <c r="E33" s="6" t="s">
        <v>74</v>
      </c>
      <c r="F33" s="5" t="s">
        <v>12</v>
      </c>
      <c r="G33" s="7">
        <v>6876.25</v>
      </c>
      <c r="H33" s="5" t="s">
        <v>75</v>
      </c>
      <c r="I33" s="18" t="s">
        <v>76</v>
      </c>
      <c r="J33" s="19"/>
    </row>
    <row r="34" spans="2:10" x14ac:dyDescent="0.25">
      <c r="B34" s="73" t="s">
        <v>388</v>
      </c>
      <c r="C34" s="5" t="s">
        <v>77</v>
      </c>
      <c r="D34" s="5" t="s">
        <v>78</v>
      </c>
      <c r="E34" s="6" t="s">
        <v>11</v>
      </c>
      <c r="F34" s="5" t="s">
        <v>12</v>
      </c>
      <c r="G34" s="7">
        <v>426.25</v>
      </c>
      <c r="H34" s="5" t="s">
        <v>64</v>
      </c>
      <c r="I34" s="18" t="s">
        <v>65</v>
      </c>
      <c r="J34" s="19"/>
    </row>
    <row r="35" spans="2:10" x14ac:dyDescent="0.25">
      <c r="B35" s="73" t="s">
        <v>389</v>
      </c>
      <c r="C35" s="5" t="s">
        <v>79</v>
      </c>
      <c r="D35" s="5" t="s">
        <v>80</v>
      </c>
      <c r="E35" s="6" t="s">
        <v>81</v>
      </c>
      <c r="F35" s="5" t="s">
        <v>12</v>
      </c>
      <c r="G35" s="7">
        <v>1050</v>
      </c>
      <c r="H35" s="5" t="s">
        <v>30</v>
      </c>
      <c r="I35" s="18" t="s">
        <v>31</v>
      </c>
      <c r="J35" s="19"/>
    </row>
    <row r="36" spans="2:10" x14ac:dyDescent="0.25">
      <c r="B36" s="73" t="s">
        <v>390</v>
      </c>
      <c r="C36" s="5" t="s">
        <v>82</v>
      </c>
      <c r="D36" s="5" t="s">
        <v>83</v>
      </c>
      <c r="E36" s="6" t="s">
        <v>11</v>
      </c>
      <c r="F36" s="5" t="s">
        <v>12</v>
      </c>
      <c r="G36" s="7">
        <v>275</v>
      </c>
      <c r="H36" s="5" t="s">
        <v>35</v>
      </c>
      <c r="I36" s="18" t="s">
        <v>36</v>
      </c>
      <c r="J36" s="19"/>
    </row>
    <row r="37" spans="2:10" x14ac:dyDescent="0.25">
      <c r="B37" s="73" t="s">
        <v>391</v>
      </c>
      <c r="C37" s="5" t="s">
        <v>84</v>
      </c>
      <c r="D37" s="5" t="s">
        <v>85</v>
      </c>
      <c r="E37" s="6" t="s">
        <v>63</v>
      </c>
      <c r="F37" s="5" t="s">
        <v>12</v>
      </c>
      <c r="G37" s="7">
        <f>400.37+94.49</f>
        <v>494.86</v>
      </c>
      <c r="H37" s="5" t="s">
        <v>86</v>
      </c>
      <c r="I37" s="18" t="s">
        <v>87</v>
      </c>
      <c r="J37" s="19"/>
    </row>
    <row r="38" spans="2:10" x14ac:dyDescent="0.25">
      <c r="B38" s="73" t="s">
        <v>392</v>
      </c>
      <c r="C38" s="5" t="s">
        <v>88</v>
      </c>
      <c r="D38" s="5" t="s">
        <v>89</v>
      </c>
      <c r="E38" s="6" t="s">
        <v>51</v>
      </c>
      <c r="F38" s="5" t="s">
        <v>12</v>
      </c>
      <c r="G38" s="7">
        <v>60</v>
      </c>
      <c r="H38" s="5" t="s">
        <v>90</v>
      </c>
      <c r="I38" s="18" t="s">
        <v>91</v>
      </c>
      <c r="J38" s="19"/>
    </row>
    <row r="39" spans="2:10" x14ac:dyDescent="0.25">
      <c r="B39" s="73" t="s">
        <v>393</v>
      </c>
      <c r="C39" s="5" t="s">
        <v>92</v>
      </c>
      <c r="D39" s="5" t="s">
        <v>93</v>
      </c>
      <c r="E39" s="6" t="s">
        <v>51</v>
      </c>
      <c r="F39" s="5" t="s">
        <v>12</v>
      </c>
      <c r="G39" s="7">
        <v>240</v>
      </c>
      <c r="H39" s="5" t="s">
        <v>41</v>
      </c>
      <c r="I39" s="18" t="s">
        <v>42</v>
      </c>
      <c r="J39" s="19"/>
    </row>
    <row r="40" spans="2:10" x14ac:dyDescent="0.25">
      <c r="B40" s="73" t="s">
        <v>394</v>
      </c>
      <c r="C40" s="5" t="s">
        <v>94</v>
      </c>
      <c r="D40" s="5" t="s">
        <v>95</v>
      </c>
      <c r="E40" s="6" t="s">
        <v>11</v>
      </c>
      <c r="F40" s="5" t="s">
        <v>12</v>
      </c>
      <c r="G40" s="7">
        <v>0.82</v>
      </c>
      <c r="H40" s="5" t="s">
        <v>96</v>
      </c>
      <c r="I40" s="18" t="s">
        <v>97</v>
      </c>
      <c r="J40" s="19"/>
    </row>
    <row r="41" spans="2:10" x14ac:dyDescent="0.25">
      <c r="B41" s="73" t="s">
        <v>395</v>
      </c>
      <c r="C41" s="5" t="s">
        <v>101</v>
      </c>
      <c r="D41" s="5" t="s">
        <v>102</v>
      </c>
      <c r="E41" s="6" t="s">
        <v>51</v>
      </c>
      <c r="F41" s="5" t="s">
        <v>12</v>
      </c>
      <c r="G41" s="7">
        <v>2024.72</v>
      </c>
      <c r="H41" s="5">
        <v>3234</v>
      </c>
      <c r="I41" s="18" t="s">
        <v>76</v>
      </c>
      <c r="J41" s="19"/>
    </row>
    <row r="42" spans="2:10" x14ac:dyDescent="0.25">
      <c r="B42" s="73" t="s">
        <v>396</v>
      </c>
      <c r="C42" s="5" t="s">
        <v>101</v>
      </c>
      <c r="D42" s="5" t="s">
        <v>102</v>
      </c>
      <c r="E42" s="6" t="s">
        <v>51</v>
      </c>
      <c r="F42" s="5" t="s">
        <v>12</v>
      </c>
      <c r="G42" s="7">
        <v>482.61</v>
      </c>
      <c r="H42" s="5" t="s">
        <v>57</v>
      </c>
      <c r="I42" s="18" t="s">
        <v>58</v>
      </c>
      <c r="J42" s="19"/>
    </row>
    <row r="43" spans="2:10" x14ac:dyDescent="0.25">
      <c r="B43" s="73" t="s">
        <v>397</v>
      </c>
      <c r="C43" s="5" t="s">
        <v>103</v>
      </c>
      <c r="D43" s="5" t="s">
        <v>104</v>
      </c>
      <c r="E43" s="6" t="s">
        <v>63</v>
      </c>
      <c r="F43" s="5" t="s">
        <v>12</v>
      </c>
      <c r="G43" s="7">
        <v>375</v>
      </c>
      <c r="H43" s="5" t="s">
        <v>52</v>
      </c>
      <c r="I43" s="18" t="s">
        <v>53</v>
      </c>
      <c r="J43" s="19"/>
    </row>
    <row r="44" spans="2:10" x14ac:dyDescent="0.25">
      <c r="B44" s="73" t="s">
        <v>398</v>
      </c>
      <c r="C44" s="5" t="s">
        <v>105</v>
      </c>
      <c r="D44" s="5" t="s">
        <v>106</v>
      </c>
      <c r="E44" s="6" t="s">
        <v>51</v>
      </c>
      <c r="F44" s="5" t="s">
        <v>12</v>
      </c>
      <c r="G44" s="7">
        <v>270</v>
      </c>
      <c r="H44" s="5" t="s">
        <v>107</v>
      </c>
      <c r="I44" s="18" t="s">
        <v>108</v>
      </c>
      <c r="J44" s="19"/>
    </row>
    <row r="45" spans="2:10" x14ac:dyDescent="0.25">
      <c r="B45" s="73" t="s">
        <v>399</v>
      </c>
      <c r="C45" s="5" t="s">
        <v>109</v>
      </c>
      <c r="D45" s="5" t="s">
        <v>110</v>
      </c>
      <c r="E45" s="6" t="s">
        <v>51</v>
      </c>
      <c r="F45" s="5" t="s">
        <v>12</v>
      </c>
      <c r="G45" s="7">
        <v>5697.81</v>
      </c>
      <c r="H45" s="5" t="s">
        <v>107</v>
      </c>
      <c r="I45" s="18" t="s">
        <v>108</v>
      </c>
      <c r="J45" s="19"/>
    </row>
    <row r="46" spans="2:10" x14ac:dyDescent="0.25">
      <c r="B46" s="73" t="s">
        <v>400</v>
      </c>
      <c r="C46" s="5" t="s">
        <v>111</v>
      </c>
      <c r="D46" s="5" t="s">
        <v>112</v>
      </c>
      <c r="E46" s="6" t="s">
        <v>11</v>
      </c>
      <c r="F46" s="5" t="s">
        <v>12</v>
      </c>
      <c r="G46" s="7">
        <v>15589.25</v>
      </c>
      <c r="H46" s="5" t="s">
        <v>107</v>
      </c>
      <c r="I46" s="18" t="s">
        <v>108</v>
      </c>
      <c r="J46" s="19"/>
    </row>
    <row r="47" spans="2:10" x14ac:dyDescent="0.25">
      <c r="B47" s="73" t="s">
        <v>401</v>
      </c>
      <c r="C47" s="5" t="s">
        <v>113</v>
      </c>
      <c r="D47" s="5" t="s">
        <v>114</v>
      </c>
      <c r="E47" s="6" t="s">
        <v>11</v>
      </c>
      <c r="F47" s="5" t="s">
        <v>12</v>
      </c>
      <c r="G47" s="7">
        <v>536.33000000000004</v>
      </c>
      <c r="H47" s="5" t="s">
        <v>115</v>
      </c>
      <c r="I47" s="18" t="s">
        <v>116</v>
      </c>
      <c r="J47" s="19"/>
    </row>
    <row r="48" spans="2:10" x14ac:dyDescent="0.25">
      <c r="B48" s="73" t="s">
        <v>402</v>
      </c>
      <c r="C48" s="5" t="s">
        <v>117</v>
      </c>
      <c r="D48" s="5" t="s">
        <v>118</v>
      </c>
      <c r="E48" s="6" t="s">
        <v>34</v>
      </c>
      <c r="F48" s="5" t="s">
        <v>12</v>
      </c>
      <c r="G48" s="7">
        <v>2872.67</v>
      </c>
      <c r="H48" s="5" t="s">
        <v>22</v>
      </c>
      <c r="I48" s="18" t="s">
        <v>23</v>
      </c>
      <c r="J48" s="19"/>
    </row>
    <row r="49" spans="2:10" x14ac:dyDescent="0.25">
      <c r="B49" s="73" t="s">
        <v>403</v>
      </c>
      <c r="C49" s="5" t="s">
        <v>117</v>
      </c>
      <c r="D49" s="5" t="s">
        <v>118</v>
      </c>
      <c r="E49" s="6" t="s">
        <v>34</v>
      </c>
      <c r="F49" s="5" t="s">
        <v>12</v>
      </c>
      <c r="G49" s="7">
        <v>48.38</v>
      </c>
      <c r="H49" s="5" t="s">
        <v>52</v>
      </c>
      <c r="I49" s="18" t="s">
        <v>53</v>
      </c>
      <c r="J49" s="19"/>
    </row>
    <row r="50" spans="2:10" x14ac:dyDescent="0.25">
      <c r="B50" s="73" t="s">
        <v>404</v>
      </c>
      <c r="C50" s="5" t="s">
        <v>119</v>
      </c>
      <c r="D50" s="5" t="s">
        <v>120</v>
      </c>
      <c r="E50" s="6" t="s">
        <v>63</v>
      </c>
      <c r="F50" s="5" t="s">
        <v>12</v>
      </c>
      <c r="G50" s="7">
        <v>995.43</v>
      </c>
      <c r="H50" s="5" t="s">
        <v>121</v>
      </c>
      <c r="I50" s="18" t="s">
        <v>122</v>
      </c>
      <c r="J50" s="19"/>
    </row>
    <row r="51" spans="2:10" x14ac:dyDescent="0.25">
      <c r="B51" s="73" t="s">
        <v>405</v>
      </c>
      <c r="C51" s="5" t="s">
        <v>123</v>
      </c>
      <c r="D51" s="5" t="s">
        <v>124</v>
      </c>
      <c r="E51" s="6" t="s">
        <v>125</v>
      </c>
      <c r="F51" s="5" t="s">
        <v>12</v>
      </c>
      <c r="G51" s="7">
        <v>650.02</v>
      </c>
      <c r="H51" s="5" t="s">
        <v>13</v>
      </c>
      <c r="I51" s="18" t="s">
        <v>14</v>
      </c>
      <c r="J51" s="19"/>
    </row>
    <row r="52" spans="2:10" x14ac:dyDescent="0.25">
      <c r="B52" s="73" t="s">
        <v>406</v>
      </c>
      <c r="C52" s="5" t="s">
        <v>126</v>
      </c>
      <c r="D52" s="5" t="s">
        <v>127</v>
      </c>
      <c r="E52" s="6" t="s">
        <v>11</v>
      </c>
      <c r="F52" s="5" t="s">
        <v>12</v>
      </c>
      <c r="G52" s="7">
        <v>382.32</v>
      </c>
      <c r="H52" s="5" t="s">
        <v>128</v>
      </c>
      <c r="I52" s="18" t="s">
        <v>129</v>
      </c>
      <c r="J52" s="19"/>
    </row>
    <row r="53" spans="2:10" x14ac:dyDescent="0.25">
      <c r="B53" s="73" t="s">
        <v>407</v>
      </c>
      <c r="C53" s="5" t="s">
        <v>130</v>
      </c>
      <c r="D53" s="5" t="s">
        <v>131</v>
      </c>
      <c r="E53" s="6" t="s">
        <v>11</v>
      </c>
      <c r="F53" s="5" t="s">
        <v>12</v>
      </c>
      <c r="G53" s="7">
        <v>52.7</v>
      </c>
      <c r="H53" s="5" t="s">
        <v>132</v>
      </c>
      <c r="I53" s="18" t="s">
        <v>133</v>
      </c>
      <c r="J53" s="19"/>
    </row>
    <row r="54" spans="2:10" x14ac:dyDescent="0.25">
      <c r="B54" s="73" t="s">
        <v>408</v>
      </c>
      <c r="C54" s="5" t="s">
        <v>134</v>
      </c>
      <c r="D54" s="5" t="s">
        <v>135</v>
      </c>
      <c r="E54" s="6" t="s">
        <v>34</v>
      </c>
      <c r="F54" s="5" t="s">
        <v>12</v>
      </c>
      <c r="G54" s="7">
        <v>31.25</v>
      </c>
      <c r="H54" s="5" t="s">
        <v>22</v>
      </c>
      <c r="I54" s="18" t="s">
        <v>23</v>
      </c>
      <c r="J54" s="19"/>
    </row>
    <row r="55" spans="2:10" x14ac:dyDescent="0.25">
      <c r="B55" s="73" t="s">
        <v>409</v>
      </c>
      <c r="C55" s="5" t="s">
        <v>136</v>
      </c>
      <c r="D55" s="5" t="s">
        <v>137</v>
      </c>
      <c r="E55" s="6" t="s">
        <v>11</v>
      </c>
      <c r="F55" s="5" t="s">
        <v>12</v>
      </c>
      <c r="G55" s="7">
        <v>26300</v>
      </c>
      <c r="H55" s="5" t="s">
        <v>138</v>
      </c>
      <c r="I55" s="18" t="s">
        <v>139</v>
      </c>
      <c r="J55" s="19"/>
    </row>
    <row r="56" spans="2:10" x14ac:dyDescent="0.25">
      <c r="B56" s="73" t="s">
        <v>410</v>
      </c>
      <c r="C56" s="5" t="s">
        <v>140</v>
      </c>
      <c r="D56" s="5" t="s">
        <v>141</v>
      </c>
      <c r="E56" s="6" t="s">
        <v>142</v>
      </c>
      <c r="F56" s="5" t="s">
        <v>12</v>
      </c>
      <c r="G56" s="7">
        <v>12593.03</v>
      </c>
      <c r="H56" s="5" t="s">
        <v>107</v>
      </c>
      <c r="I56" s="18" t="s">
        <v>108</v>
      </c>
      <c r="J56" s="19"/>
    </row>
    <row r="57" spans="2:10" x14ac:dyDescent="0.25">
      <c r="B57" s="73" t="s">
        <v>411</v>
      </c>
      <c r="C57" s="5" t="s">
        <v>143</v>
      </c>
      <c r="D57" s="5" t="s">
        <v>144</v>
      </c>
      <c r="E57" s="6" t="s">
        <v>145</v>
      </c>
      <c r="F57" s="5" t="s">
        <v>12</v>
      </c>
      <c r="G57" s="7">
        <v>1730</v>
      </c>
      <c r="H57" s="5" t="s">
        <v>30</v>
      </c>
      <c r="I57" s="18" t="s">
        <v>31</v>
      </c>
      <c r="J57" s="19"/>
    </row>
    <row r="58" spans="2:10" x14ac:dyDescent="0.25">
      <c r="B58" s="73" t="s">
        <v>412</v>
      </c>
      <c r="C58" s="5" t="s">
        <v>143</v>
      </c>
      <c r="D58" s="5" t="s">
        <v>144</v>
      </c>
      <c r="E58" s="6" t="s">
        <v>145</v>
      </c>
      <c r="F58" s="5" t="s">
        <v>12</v>
      </c>
      <c r="G58" s="7">
        <v>1200</v>
      </c>
      <c r="H58" s="5" t="s">
        <v>26</v>
      </c>
      <c r="I58" s="18" t="s">
        <v>27</v>
      </c>
      <c r="J58" s="19"/>
    </row>
    <row r="59" spans="2:10" x14ac:dyDescent="0.25">
      <c r="B59" s="73" t="s">
        <v>413</v>
      </c>
      <c r="C59" s="5" t="s">
        <v>146</v>
      </c>
      <c r="D59" s="5" t="s">
        <v>147</v>
      </c>
      <c r="E59" s="6" t="s">
        <v>74</v>
      </c>
      <c r="F59" s="5" t="s">
        <v>12</v>
      </c>
      <c r="G59" s="7">
        <v>344.93</v>
      </c>
      <c r="H59" s="5" t="s">
        <v>138</v>
      </c>
      <c r="I59" s="18" t="s">
        <v>139</v>
      </c>
      <c r="J59" s="19"/>
    </row>
    <row r="60" spans="2:10" x14ac:dyDescent="0.25">
      <c r="B60" s="73" t="s">
        <v>414</v>
      </c>
      <c r="C60" s="5" t="s">
        <v>148</v>
      </c>
      <c r="D60" s="5" t="s">
        <v>149</v>
      </c>
      <c r="E60" s="6" t="s">
        <v>150</v>
      </c>
      <c r="F60" s="5" t="s">
        <v>12</v>
      </c>
      <c r="G60" s="7">
        <v>1361</v>
      </c>
      <c r="H60" s="5" t="s">
        <v>22</v>
      </c>
      <c r="I60" s="18" t="s">
        <v>23</v>
      </c>
      <c r="J60" s="19"/>
    </row>
    <row r="61" spans="2:10" x14ac:dyDescent="0.25">
      <c r="B61" s="73" t="s">
        <v>415</v>
      </c>
      <c r="C61" s="5" t="s">
        <v>148</v>
      </c>
      <c r="D61" s="5" t="s">
        <v>149</v>
      </c>
      <c r="E61" s="6" t="s">
        <v>150</v>
      </c>
      <c r="F61" s="5" t="s">
        <v>12</v>
      </c>
      <c r="G61" s="7">
        <v>1164.27</v>
      </c>
      <c r="H61" s="5" t="s">
        <v>115</v>
      </c>
      <c r="I61" s="18" t="s">
        <v>116</v>
      </c>
      <c r="J61" s="19"/>
    </row>
    <row r="62" spans="2:10" x14ac:dyDescent="0.25">
      <c r="B62" s="73" t="s">
        <v>416</v>
      </c>
      <c r="C62" s="5" t="s">
        <v>151</v>
      </c>
      <c r="D62" s="5" t="s">
        <v>152</v>
      </c>
      <c r="E62" s="6" t="s">
        <v>81</v>
      </c>
      <c r="F62" s="5" t="s">
        <v>12</v>
      </c>
      <c r="G62" s="7">
        <v>1719.38</v>
      </c>
      <c r="H62" s="5" t="s">
        <v>30</v>
      </c>
      <c r="I62" s="18" t="s">
        <v>31</v>
      </c>
      <c r="J62" s="19"/>
    </row>
    <row r="63" spans="2:10" x14ac:dyDescent="0.25">
      <c r="B63" s="73" t="s">
        <v>417</v>
      </c>
      <c r="C63" s="5" t="s">
        <v>153</v>
      </c>
      <c r="D63" s="5" t="s">
        <v>154</v>
      </c>
      <c r="E63" s="6" t="s">
        <v>155</v>
      </c>
      <c r="F63" s="5" t="s">
        <v>12</v>
      </c>
      <c r="G63" s="7">
        <v>484.44</v>
      </c>
      <c r="H63" s="5" t="s">
        <v>128</v>
      </c>
      <c r="I63" s="18" t="s">
        <v>129</v>
      </c>
      <c r="J63" s="19"/>
    </row>
    <row r="64" spans="2:10" x14ac:dyDescent="0.25">
      <c r="B64" s="73" t="s">
        <v>418</v>
      </c>
      <c r="C64" s="5" t="s">
        <v>156</v>
      </c>
      <c r="D64" s="5" t="s">
        <v>157</v>
      </c>
      <c r="E64" s="6" t="s">
        <v>11</v>
      </c>
      <c r="F64" s="5" t="s">
        <v>12</v>
      </c>
      <c r="G64" s="7">
        <v>750</v>
      </c>
      <c r="H64" s="5" t="s">
        <v>30</v>
      </c>
      <c r="I64" s="18" t="s">
        <v>31</v>
      </c>
      <c r="J64" s="19"/>
    </row>
    <row r="65" spans="2:10" x14ac:dyDescent="0.25">
      <c r="B65" s="73" t="s">
        <v>419</v>
      </c>
      <c r="C65" s="5" t="s">
        <v>156</v>
      </c>
      <c r="D65" s="5" t="s">
        <v>157</v>
      </c>
      <c r="E65" s="6" t="s">
        <v>11</v>
      </c>
      <c r="F65" s="5" t="s">
        <v>12</v>
      </c>
      <c r="G65" s="7">
        <v>630</v>
      </c>
      <c r="H65" s="5" t="s">
        <v>52</v>
      </c>
      <c r="I65" s="18" t="s">
        <v>53</v>
      </c>
      <c r="J65" s="19"/>
    </row>
    <row r="66" spans="2:10" x14ac:dyDescent="0.25">
      <c r="B66" s="73" t="s">
        <v>420</v>
      </c>
      <c r="C66" s="5" t="s">
        <v>156</v>
      </c>
      <c r="D66" s="5" t="s">
        <v>157</v>
      </c>
      <c r="E66" s="6" t="s">
        <v>11</v>
      </c>
      <c r="F66" s="5" t="s">
        <v>12</v>
      </c>
      <c r="G66" s="7">
        <v>5158.13</v>
      </c>
      <c r="H66" s="5" t="s">
        <v>35</v>
      </c>
      <c r="I66" s="18" t="s">
        <v>36</v>
      </c>
      <c r="J66" s="19"/>
    </row>
    <row r="67" spans="2:10" x14ac:dyDescent="0.25">
      <c r="B67" s="73" t="s">
        <v>421</v>
      </c>
      <c r="C67" s="5" t="s">
        <v>158</v>
      </c>
      <c r="D67" s="5" t="s">
        <v>159</v>
      </c>
      <c r="E67" s="6" t="s">
        <v>160</v>
      </c>
      <c r="F67" s="5" t="s">
        <v>12</v>
      </c>
      <c r="G67" s="7">
        <v>6103.31</v>
      </c>
      <c r="H67" s="5" t="s">
        <v>75</v>
      </c>
      <c r="I67" s="18" t="s">
        <v>76</v>
      </c>
      <c r="J67" s="19"/>
    </row>
    <row r="68" spans="2:10" x14ac:dyDescent="0.25">
      <c r="B68" s="73" t="s">
        <v>422</v>
      </c>
      <c r="C68" s="5" t="s">
        <v>161</v>
      </c>
      <c r="D68" s="5" t="s">
        <v>162</v>
      </c>
      <c r="E68" s="6" t="s">
        <v>163</v>
      </c>
      <c r="F68" s="5" t="s">
        <v>12</v>
      </c>
      <c r="G68" s="7">
        <v>16021.86</v>
      </c>
      <c r="H68" s="5" t="s">
        <v>30</v>
      </c>
      <c r="I68" s="18" t="s">
        <v>31</v>
      </c>
      <c r="J68" s="19"/>
    </row>
    <row r="69" spans="2:10" x14ac:dyDescent="0.25">
      <c r="B69" s="73" t="s">
        <v>423</v>
      </c>
      <c r="C69" s="5" t="s">
        <v>164</v>
      </c>
      <c r="D69" s="5" t="s">
        <v>165</v>
      </c>
      <c r="E69" s="6" t="s">
        <v>51</v>
      </c>
      <c r="F69" s="5" t="s">
        <v>12</v>
      </c>
      <c r="G69" s="7">
        <v>200</v>
      </c>
      <c r="H69" s="5" t="s">
        <v>166</v>
      </c>
      <c r="I69" s="18" t="s">
        <v>167</v>
      </c>
      <c r="J69" s="19"/>
    </row>
    <row r="70" spans="2:10" x14ac:dyDescent="0.25">
      <c r="B70" s="73" t="s">
        <v>424</v>
      </c>
      <c r="C70" s="5" t="s">
        <v>168</v>
      </c>
      <c r="D70" s="5" t="s">
        <v>169</v>
      </c>
      <c r="E70" s="6" t="s">
        <v>63</v>
      </c>
      <c r="F70" s="5" t="s">
        <v>12</v>
      </c>
      <c r="G70" s="7">
        <v>104.4</v>
      </c>
      <c r="H70" s="5" t="s">
        <v>170</v>
      </c>
      <c r="I70" s="18" t="s">
        <v>171</v>
      </c>
      <c r="J70" s="19"/>
    </row>
    <row r="71" spans="2:10" x14ac:dyDescent="0.25">
      <c r="B71" s="73" t="s">
        <v>425</v>
      </c>
      <c r="C71" s="5" t="s">
        <v>168</v>
      </c>
      <c r="D71" s="5" t="s">
        <v>169</v>
      </c>
      <c r="E71" s="6" t="s">
        <v>63</v>
      </c>
      <c r="F71" s="5" t="s">
        <v>12</v>
      </c>
      <c r="G71" s="7">
        <v>1431.51</v>
      </c>
      <c r="H71" s="5" t="s">
        <v>64</v>
      </c>
      <c r="I71" s="18" t="s">
        <v>65</v>
      </c>
      <c r="J71" s="19"/>
    </row>
    <row r="72" spans="2:10" x14ac:dyDescent="0.25">
      <c r="B72" s="73" t="s">
        <v>426</v>
      </c>
      <c r="C72" s="5" t="s">
        <v>172</v>
      </c>
      <c r="D72" s="5" t="s">
        <v>173</v>
      </c>
      <c r="E72" s="6" t="s">
        <v>11</v>
      </c>
      <c r="F72" s="5" t="s">
        <v>12</v>
      </c>
      <c r="G72" s="7">
        <v>208</v>
      </c>
      <c r="H72" s="5" t="s">
        <v>170</v>
      </c>
      <c r="I72" s="18" t="s">
        <v>171</v>
      </c>
      <c r="J72" s="19"/>
    </row>
    <row r="73" spans="2:10" x14ac:dyDescent="0.25">
      <c r="B73" s="73" t="s">
        <v>427</v>
      </c>
      <c r="C73" s="5" t="s">
        <v>172</v>
      </c>
      <c r="D73" s="5" t="s">
        <v>173</v>
      </c>
      <c r="E73" s="6" t="s">
        <v>11</v>
      </c>
      <c r="F73" s="5" t="s">
        <v>12</v>
      </c>
      <c r="G73" s="7">
        <v>4158.92</v>
      </c>
      <c r="H73" s="5" t="s">
        <v>64</v>
      </c>
      <c r="I73" s="18" t="s">
        <v>65</v>
      </c>
      <c r="J73" s="19"/>
    </row>
    <row r="74" spans="2:10" x14ac:dyDescent="0.25">
      <c r="B74" s="73" t="s">
        <v>428</v>
      </c>
      <c r="C74" s="5" t="s">
        <v>174</v>
      </c>
      <c r="D74" s="5" t="s">
        <v>175</v>
      </c>
      <c r="E74" s="6" t="s">
        <v>176</v>
      </c>
      <c r="F74" s="5" t="s">
        <v>12</v>
      </c>
      <c r="G74" s="7">
        <v>1951.36</v>
      </c>
      <c r="H74" s="5" t="s">
        <v>75</v>
      </c>
      <c r="I74" s="18" t="s">
        <v>76</v>
      </c>
      <c r="J74" s="19"/>
    </row>
    <row r="75" spans="2:10" x14ac:dyDescent="0.25">
      <c r="B75" s="73" t="s">
        <v>429</v>
      </c>
      <c r="C75" s="5" t="s">
        <v>177</v>
      </c>
      <c r="D75" s="5" t="s">
        <v>178</v>
      </c>
      <c r="E75" s="6" t="s">
        <v>11</v>
      </c>
      <c r="F75" s="5" t="s">
        <v>12</v>
      </c>
      <c r="G75" s="7">
        <v>294.26</v>
      </c>
      <c r="H75" s="5" t="s">
        <v>35</v>
      </c>
      <c r="I75" s="18" t="s">
        <v>36</v>
      </c>
      <c r="J75" s="19"/>
    </row>
    <row r="76" spans="2:10" x14ac:dyDescent="0.25">
      <c r="B76" s="73" t="s">
        <v>430</v>
      </c>
      <c r="C76" s="5" t="s">
        <v>179</v>
      </c>
      <c r="D76" s="5" t="s">
        <v>180</v>
      </c>
      <c r="E76" s="6" t="s">
        <v>181</v>
      </c>
      <c r="F76" s="5" t="s">
        <v>12</v>
      </c>
      <c r="G76" s="7">
        <v>490.13</v>
      </c>
      <c r="H76" s="5" t="s">
        <v>115</v>
      </c>
      <c r="I76" s="18" t="s">
        <v>116</v>
      </c>
      <c r="J76" s="19"/>
    </row>
    <row r="77" spans="2:10" x14ac:dyDescent="0.25">
      <c r="B77" s="73" t="s">
        <v>431</v>
      </c>
      <c r="C77" s="5" t="s">
        <v>182</v>
      </c>
      <c r="D77" s="5" t="s">
        <v>183</v>
      </c>
      <c r="E77" s="6" t="s">
        <v>184</v>
      </c>
      <c r="F77" s="5" t="s">
        <v>12</v>
      </c>
      <c r="G77" s="7">
        <v>850</v>
      </c>
      <c r="H77" s="5" t="s">
        <v>35</v>
      </c>
      <c r="I77" s="18" t="s">
        <v>36</v>
      </c>
      <c r="J77" s="19"/>
    </row>
    <row r="78" spans="2:10" x14ac:dyDescent="0.25">
      <c r="B78" s="73" t="s">
        <v>432</v>
      </c>
      <c r="C78" s="5" t="s">
        <v>185</v>
      </c>
      <c r="D78" s="5" t="s">
        <v>186</v>
      </c>
      <c r="E78" s="6" t="s">
        <v>187</v>
      </c>
      <c r="F78" s="5" t="s">
        <v>12</v>
      </c>
      <c r="G78" s="7">
        <v>96.43</v>
      </c>
      <c r="H78" s="5" t="s">
        <v>52</v>
      </c>
      <c r="I78" s="18" t="s">
        <v>53</v>
      </c>
      <c r="J78" s="19"/>
    </row>
    <row r="79" spans="2:10" x14ac:dyDescent="0.25">
      <c r="B79" s="73" t="s">
        <v>433</v>
      </c>
      <c r="C79" s="5" t="s">
        <v>188</v>
      </c>
      <c r="D79" s="5" t="s">
        <v>189</v>
      </c>
      <c r="E79" s="6" t="s">
        <v>11</v>
      </c>
      <c r="F79" s="5" t="s">
        <v>12</v>
      </c>
      <c r="G79" s="7">
        <v>150</v>
      </c>
      <c r="H79" s="5" t="s">
        <v>35</v>
      </c>
      <c r="I79" s="18" t="s">
        <v>36</v>
      </c>
      <c r="J79" s="19"/>
    </row>
    <row r="80" spans="2:10" x14ac:dyDescent="0.25">
      <c r="B80" s="73" t="s">
        <v>434</v>
      </c>
      <c r="C80" s="5" t="s">
        <v>190</v>
      </c>
      <c r="D80" s="5" t="s">
        <v>191</v>
      </c>
      <c r="E80" s="6" t="s">
        <v>11</v>
      </c>
      <c r="F80" s="5" t="s">
        <v>12</v>
      </c>
      <c r="G80" s="7">
        <v>462.5</v>
      </c>
      <c r="H80" s="5" t="s">
        <v>30</v>
      </c>
      <c r="I80" s="18" t="s">
        <v>31</v>
      </c>
      <c r="J80" s="19"/>
    </row>
    <row r="81" spans="2:10" x14ac:dyDescent="0.25">
      <c r="B81" s="73" t="s">
        <v>435</v>
      </c>
      <c r="C81" s="5" t="s">
        <v>192</v>
      </c>
      <c r="D81" s="5" t="s">
        <v>193</v>
      </c>
      <c r="E81" s="6" t="s">
        <v>194</v>
      </c>
      <c r="F81" s="5" t="s">
        <v>12</v>
      </c>
      <c r="G81" s="7">
        <v>2367</v>
      </c>
      <c r="H81" s="5" t="s">
        <v>30</v>
      </c>
      <c r="I81" s="18" t="s">
        <v>31</v>
      </c>
      <c r="J81" s="19"/>
    </row>
    <row r="82" spans="2:10" x14ac:dyDescent="0.25">
      <c r="B82" s="73" t="s">
        <v>436</v>
      </c>
      <c r="C82" s="5" t="s">
        <v>195</v>
      </c>
      <c r="D82" s="5" t="s">
        <v>196</v>
      </c>
      <c r="E82" s="6" t="s">
        <v>11</v>
      </c>
      <c r="F82" s="5" t="s">
        <v>12</v>
      </c>
      <c r="G82" s="7">
        <v>9377.2800000000007</v>
      </c>
      <c r="H82" s="5" t="s">
        <v>30</v>
      </c>
      <c r="I82" s="18" t="s">
        <v>31</v>
      </c>
      <c r="J82" s="19"/>
    </row>
    <row r="83" spans="2:10" x14ac:dyDescent="0.25">
      <c r="B83" s="73" t="s">
        <v>437</v>
      </c>
      <c r="C83" s="67" t="s">
        <v>195</v>
      </c>
      <c r="D83" s="67" t="s">
        <v>196</v>
      </c>
      <c r="E83" s="68" t="s">
        <v>11</v>
      </c>
      <c r="F83" s="67" t="s">
        <v>12</v>
      </c>
      <c r="G83" s="69">
        <v>3605</v>
      </c>
      <c r="H83" s="67" t="s">
        <v>35</v>
      </c>
      <c r="I83" s="70" t="s">
        <v>36</v>
      </c>
      <c r="J83" s="71"/>
    </row>
    <row r="84" spans="2:10" x14ac:dyDescent="0.25">
      <c r="B84" s="73" t="s">
        <v>438</v>
      </c>
      <c r="C84" s="5" t="s">
        <v>200</v>
      </c>
      <c r="D84" s="5" t="s">
        <v>201</v>
      </c>
      <c r="E84" s="6" t="s">
        <v>11</v>
      </c>
      <c r="F84" s="5" t="s">
        <v>12</v>
      </c>
      <c r="G84" s="7">
        <v>11270.7</v>
      </c>
      <c r="H84" s="5" t="s">
        <v>30</v>
      </c>
      <c r="I84" s="18" t="s">
        <v>31</v>
      </c>
      <c r="J84" s="19"/>
    </row>
    <row r="85" spans="2:10" x14ac:dyDescent="0.25">
      <c r="B85" s="73" t="s">
        <v>439</v>
      </c>
      <c r="C85" s="5" t="s">
        <v>202</v>
      </c>
      <c r="D85" s="5" t="s">
        <v>203</v>
      </c>
      <c r="E85" s="6" t="s">
        <v>181</v>
      </c>
      <c r="F85" s="5" t="s">
        <v>12</v>
      </c>
      <c r="G85" s="7">
        <v>27245.39</v>
      </c>
      <c r="H85" s="5" t="s">
        <v>30</v>
      </c>
      <c r="I85" s="18" t="s">
        <v>31</v>
      </c>
      <c r="J85" s="19"/>
    </row>
    <row r="86" spans="2:10" x14ac:dyDescent="0.25">
      <c r="B86" s="73" t="s">
        <v>440</v>
      </c>
      <c r="C86" s="5" t="s">
        <v>204</v>
      </c>
      <c r="D86" s="5" t="s">
        <v>205</v>
      </c>
      <c r="E86" s="6" t="s">
        <v>63</v>
      </c>
      <c r="F86" s="5" t="s">
        <v>12</v>
      </c>
      <c r="G86" s="7">
        <v>10410.48</v>
      </c>
      <c r="H86" s="5" t="s">
        <v>64</v>
      </c>
      <c r="I86" s="18" t="s">
        <v>65</v>
      </c>
      <c r="J86" s="19"/>
    </row>
    <row r="87" spans="2:10" x14ac:dyDescent="0.25">
      <c r="B87" s="73" t="s">
        <v>441</v>
      </c>
      <c r="C87" s="5" t="s">
        <v>206</v>
      </c>
      <c r="D87" s="5" t="s">
        <v>207</v>
      </c>
      <c r="E87" s="6" t="s">
        <v>208</v>
      </c>
      <c r="F87" s="5" t="s">
        <v>12</v>
      </c>
      <c r="G87" s="7">
        <v>1152.9000000000001</v>
      </c>
      <c r="H87" s="5" t="s">
        <v>30</v>
      </c>
      <c r="I87" s="18" t="s">
        <v>31</v>
      </c>
      <c r="J87" s="19"/>
    </row>
    <row r="88" spans="2:10" x14ac:dyDescent="0.25">
      <c r="B88" s="73" t="s">
        <v>442</v>
      </c>
      <c r="C88" s="5" t="s">
        <v>209</v>
      </c>
      <c r="D88" s="5" t="s">
        <v>210</v>
      </c>
      <c r="E88" s="6" t="s">
        <v>11</v>
      </c>
      <c r="F88" s="5" t="s">
        <v>12</v>
      </c>
      <c r="G88" s="7">
        <v>15609.74</v>
      </c>
      <c r="H88" s="5" t="s">
        <v>30</v>
      </c>
      <c r="I88" s="18" t="s">
        <v>31</v>
      </c>
      <c r="J88" s="19"/>
    </row>
    <row r="89" spans="2:10" x14ac:dyDescent="0.25">
      <c r="B89" s="73" t="s">
        <v>443</v>
      </c>
      <c r="C89" s="5" t="s">
        <v>211</v>
      </c>
      <c r="D89" s="5" t="s">
        <v>212</v>
      </c>
      <c r="E89" s="6" t="s">
        <v>11</v>
      </c>
      <c r="F89" s="5" t="s">
        <v>12</v>
      </c>
      <c r="G89" s="7">
        <v>375</v>
      </c>
      <c r="H89" s="5" t="s">
        <v>52</v>
      </c>
      <c r="I89" s="18" t="s">
        <v>53</v>
      </c>
      <c r="J89" s="19"/>
    </row>
    <row r="90" spans="2:10" x14ac:dyDescent="0.25">
      <c r="B90" s="73" t="s">
        <v>444</v>
      </c>
      <c r="C90" s="5" t="s">
        <v>213</v>
      </c>
      <c r="D90" s="5" t="s">
        <v>214</v>
      </c>
      <c r="E90" s="6" t="s">
        <v>215</v>
      </c>
      <c r="F90" s="5" t="s">
        <v>12</v>
      </c>
      <c r="G90" s="7">
        <v>10128.9</v>
      </c>
      <c r="H90" s="5" t="s">
        <v>30</v>
      </c>
      <c r="I90" s="18" t="s">
        <v>31</v>
      </c>
      <c r="J90" s="19"/>
    </row>
    <row r="91" spans="2:10" x14ac:dyDescent="0.25">
      <c r="B91" s="73" t="s">
        <v>445</v>
      </c>
      <c r="C91" s="5" t="s">
        <v>216</v>
      </c>
      <c r="D91" s="5" t="s">
        <v>217</v>
      </c>
      <c r="E91" s="6" t="s">
        <v>11</v>
      </c>
      <c r="F91" s="5" t="s">
        <v>12</v>
      </c>
      <c r="G91" s="7">
        <v>960.71</v>
      </c>
      <c r="H91" s="5" t="s">
        <v>35</v>
      </c>
      <c r="I91" s="18" t="s">
        <v>36</v>
      </c>
      <c r="J91" s="19"/>
    </row>
    <row r="92" spans="2:10" x14ac:dyDescent="0.25">
      <c r="B92" s="73" t="s">
        <v>446</v>
      </c>
      <c r="C92" s="5" t="s">
        <v>218</v>
      </c>
      <c r="D92" s="5" t="s">
        <v>219</v>
      </c>
      <c r="E92" s="6" t="s">
        <v>220</v>
      </c>
      <c r="F92" s="5" t="s">
        <v>12</v>
      </c>
      <c r="G92" s="7">
        <v>670.79</v>
      </c>
      <c r="H92" s="5" t="s">
        <v>30</v>
      </c>
      <c r="I92" s="18" t="s">
        <v>31</v>
      </c>
      <c r="J92" s="19"/>
    </row>
    <row r="93" spans="2:10" x14ac:dyDescent="0.25">
      <c r="B93" s="73" t="s">
        <v>447</v>
      </c>
      <c r="C93" s="5" t="s">
        <v>218</v>
      </c>
      <c r="D93" s="5" t="s">
        <v>219</v>
      </c>
      <c r="E93" s="6" t="s">
        <v>220</v>
      </c>
      <c r="F93" s="5" t="s">
        <v>12</v>
      </c>
      <c r="G93" s="7">
        <v>158.85</v>
      </c>
      <c r="H93" s="5" t="s">
        <v>57</v>
      </c>
      <c r="I93" s="18" t="s">
        <v>58</v>
      </c>
      <c r="J93" s="19"/>
    </row>
    <row r="94" spans="2:10" x14ac:dyDescent="0.25">
      <c r="B94" s="73" t="s">
        <v>448</v>
      </c>
      <c r="C94" s="5" t="s">
        <v>223</v>
      </c>
      <c r="D94" s="5" t="s">
        <v>224</v>
      </c>
      <c r="E94" s="6" t="s">
        <v>155</v>
      </c>
      <c r="F94" s="5" t="s">
        <v>12</v>
      </c>
      <c r="G94" s="7">
        <v>22.8</v>
      </c>
      <c r="H94" s="5" t="s">
        <v>52</v>
      </c>
      <c r="I94" s="18" t="s">
        <v>53</v>
      </c>
      <c r="J94" s="19"/>
    </row>
    <row r="95" spans="2:10" x14ac:dyDescent="0.25">
      <c r="B95" s="73" t="s">
        <v>449</v>
      </c>
      <c r="C95" s="5" t="s">
        <v>225</v>
      </c>
      <c r="D95" s="5" t="s">
        <v>226</v>
      </c>
      <c r="E95" s="6" t="s">
        <v>63</v>
      </c>
      <c r="F95" s="5" t="s">
        <v>12</v>
      </c>
      <c r="G95" s="7">
        <v>381.28</v>
      </c>
      <c r="H95" s="5" t="s">
        <v>22</v>
      </c>
      <c r="I95" s="18" t="s">
        <v>23</v>
      </c>
      <c r="J95" s="19"/>
    </row>
    <row r="96" spans="2:10" x14ac:dyDescent="0.25">
      <c r="B96" s="73" t="s">
        <v>450</v>
      </c>
      <c r="C96" s="5" t="s">
        <v>225</v>
      </c>
      <c r="D96" s="5" t="s">
        <v>226</v>
      </c>
      <c r="E96" s="6" t="s">
        <v>63</v>
      </c>
      <c r="F96" s="5" t="s">
        <v>12</v>
      </c>
      <c r="G96" s="7">
        <v>996.98</v>
      </c>
      <c r="H96" s="5" t="s">
        <v>30</v>
      </c>
      <c r="I96" s="18" t="s">
        <v>31</v>
      </c>
      <c r="J96" s="19"/>
    </row>
    <row r="97" spans="2:10" x14ac:dyDescent="0.25">
      <c r="B97" s="73" t="s">
        <v>451</v>
      </c>
      <c r="C97" s="5" t="s">
        <v>227</v>
      </c>
      <c r="D97" s="5" t="s">
        <v>228</v>
      </c>
      <c r="E97" s="6" t="s">
        <v>11</v>
      </c>
      <c r="F97" s="5" t="s">
        <v>12</v>
      </c>
      <c r="G97" s="7">
        <v>229.5</v>
      </c>
      <c r="H97" s="5" t="s">
        <v>121</v>
      </c>
      <c r="I97" s="18" t="s">
        <v>122</v>
      </c>
      <c r="J97" s="19"/>
    </row>
    <row r="98" spans="2:10" x14ac:dyDescent="0.25">
      <c r="B98" s="73" t="s">
        <v>452</v>
      </c>
      <c r="C98" s="5" t="s">
        <v>229</v>
      </c>
      <c r="D98" s="5" t="s">
        <v>230</v>
      </c>
      <c r="E98" s="6" t="s">
        <v>63</v>
      </c>
      <c r="F98" s="5" t="s">
        <v>12</v>
      </c>
      <c r="G98" s="7">
        <v>877.13</v>
      </c>
      <c r="H98" s="5" t="s">
        <v>64</v>
      </c>
      <c r="I98" s="18" t="s">
        <v>65</v>
      </c>
      <c r="J98" s="19"/>
    </row>
    <row r="99" spans="2:10" x14ac:dyDescent="0.25">
      <c r="B99" s="73" t="s">
        <v>453</v>
      </c>
      <c r="C99" s="5" t="s">
        <v>231</v>
      </c>
      <c r="D99" s="5" t="s">
        <v>232</v>
      </c>
      <c r="E99" s="6" t="s">
        <v>63</v>
      </c>
      <c r="F99" s="5" t="s">
        <v>12</v>
      </c>
      <c r="G99" s="7">
        <v>3250</v>
      </c>
      <c r="H99" s="5" t="s">
        <v>22</v>
      </c>
      <c r="I99" s="18" t="s">
        <v>23</v>
      </c>
      <c r="J99" s="19"/>
    </row>
    <row r="100" spans="2:10" x14ac:dyDescent="0.25">
      <c r="B100" s="73" t="s">
        <v>454</v>
      </c>
      <c r="C100" s="5" t="s">
        <v>231</v>
      </c>
      <c r="D100" s="5" t="s">
        <v>232</v>
      </c>
      <c r="E100" s="6" t="s">
        <v>63</v>
      </c>
      <c r="F100" s="5" t="s">
        <v>12</v>
      </c>
      <c r="G100" s="7">
        <v>3875</v>
      </c>
      <c r="H100" s="5" t="s">
        <v>121</v>
      </c>
      <c r="I100" s="18" t="s">
        <v>122</v>
      </c>
      <c r="J100" s="19"/>
    </row>
    <row r="101" spans="2:10" x14ac:dyDescent="0.25">
      <c r="B101" s="73" t="s">
        <v>455</v>
      </c>
      <c r="C101" s="5" t="s">
        <v>233</v>
      </c>
      <c r="D101" s="5" t="s">
        <v>234</v>
      </c>
      <c r="E101" s="6" t="s">
        <v>63</v>
      </c>
      <c r="F101" s="5" t="s">
        <v>12</v>
      </c>
      <c r="G101" s="7">
        <v>1250</v>
      </c>
      <c r="H101" s="5" t="s">
        <v>198</v>
      </c>
      <c r="I101" s="18" t="s">
        <v>199</v>
      </c>
      <c r="J101" s="19"/>
    </row>
    <row r="102" spans="2:10" x14ac:dyDescent="0.25">
      <c r="B102" s="73" t="s">
        <v>456</v>
      </c>
      <c r="C102" s="5" t="s">
        <v>235</v>
      </c>
      <c r="D102" s="5" t="s">
        <v>236</v>
      </c>
      <c r="E102" s="6" t="s">
        <v>142</v>
      </c>
      <c r="F102" s="5" t="s">
        <v>12</v>
      </c>
      <c r="G102" s="7">
        <v>5178.8</v>
      </c>
      <c r="H102" s="5" t="s">
        <v>30</v>
      </c>
      <c r="I102" s="18" t="s">
        <v>31</v>
      </c>
      <c r="J102" s="19"/>
    </row>
    <row r="103" spans="2:10" x14ac:dyDescent="0.25">
      <c r="B103" s="73" t="s">
        <v>457</v>
      </c>
      <c r="C103" s="5" t="s">
        <v>237</v>
      </c>
      <c r="D103" s="5" t="s">
        <v>238</v>
      </c>
      <c r="E103" s="6" t="s">
        <v>51</v>
      </c>
      <c r="F103" s="5" t="s">
        <v>12</v>
      </c>
      <c r="G103" s="7">
        <v>990</v>
      </c>
      <c r="H103" s="5" t="s">
        <v>64</v>
      </c>
      <c r="I103" s="18" t="s">
        <v>65</v>
      </c>
      <c r="J103" s="19"/>
    </row>
    <row r="104" spans="2:10" x14ac:dyDescent="0.25">
      <c r="B104" s="73" t="s">
        <v>458</v>
      </c>
      <c r="C104" s="5" t="s">
        <v>239</v>
      </c>
      <c r="D104" s="5" t="s">
        <v>240</v>
      </c>
      <c r="E104" s="6" t="s">
        <v>184</v>
      </c>
      <c r="F104" s="5" t="s">
        <v>12</v>
      </c>
      <c r="G104" s="7">
        <v>831.6</v>
      </c>
      <c r="H104" s="5" t="s">
        <v>30</v>
      </c>
      <c r="I104" s="18" t="s">
        <v>31</v>
      </c>
      <c r="J104" s="19"/>
    </row>
    <row r="105" spans="2:10" x14ac:dyDescent="0.25">
      <c r="B105" s="73" t="s">
        <v>459</v>
      </c>
      <c r="C105" s="5" t="s">
        <v>241</v>
      </c>
      <c r="D105" s="5" t="s">
        <v>242</v>
      </c>
      <c r="E105" s="6" t="s">
        <v>11</v>
      </c>
      <c r="F105" s="5" t="s">
        <v>12</v>
      </c>
      <c r="G105" s="7">
        <v>278.49</v>
      </c>
      <c r="H105" s="5" t="s">
        <v>35</v>
      </c>
      <c r="I105" s="18" t="s">
        <v>36</v>
      </c>
      <c r="J105" s="19"/>
    </row>
    <row r="106" spans="2:10" x14ac:dyDescent="0.25">
      <c r="B106" s="73" t="s">
        <v>460</v>
      </c>
      <c r="C106" s="5" t="s">
        <v>243</v>
      </c>
      <c r="D106" s="5" t="s">
        <v>244</v>
      </c>
      <c r="E106" s="6" t="s">
        <v>245</v>
      </c>
      <c r="F106" s="5" t="s">
        <v>12</v>
      </c>
      <c r="G106" s="7">
        <v>5422.25</v>
      </c>
      <c r="H106" s="5" t="s">
        <v>41</v>
      </c>
      <c r="I106" s="18" t="s">
        <v>42</v>
      </c>
      <c r="J106" s="19"/>
    </row>
    <row r="107" spans="2:10" x14ac:dyDescent="0.25">
      <c r="B107" s="73" t="s">
        <v>461</v>
      </c>
      <c r="C107" s="51" t="s">
        <v>354</v>
      </c>
      <c r="D107" s="52">
        <v>28495895537</v>
      </c>
      <c r="E107" s="51" t="s">
        <v>355</v>
      </c>
      <c r="F107" s="53" t="s">
        <v>12</v>
      </c>
      <c r="G107" s="54">
        <v>1671.69</v>
      </c>
      <c r="H107" s="52">
        <v>3431</v>
      </c>
      <c r="I107" s="55" t="s">
        <v>87</v>
      </c>
      <c r="J107" s="56"/>
    </row>
    <row r="108" spans="2:10" x14ac:dyDescent="0.25">
      <c r="B108" s="73" t="s">
        <v>462</v>
      </c>
      <c r="C108" s="5" t="s">
        <v>246</v>
      </c>
      <c r="D108" s="5" t="s">
        <v>247</v>
      </c>
      <c r="E108" s="6" t="s">
        <v>63</v>
      </c>
      <c r="F108" s="5" t="s">
        <v>12</v>
      </c>
      <c r="G108" s="7">
        <v>30</v>
      </c>
      <c r="H108" s="5" t="s">
        <v>22</v>
      </c>
      <c r="I108" s="18" t="s">
        <v>23</v>
      </c>
      <c r="J108" s="19"/>
    </row>
    <row r="109" spans="2:10" x14ac:dyDescent="0.25">
      <c r="B109" s="73" t="s">
        <v>463</v>
      </c>
      <c r="C109" s="5" t="s">
        <v>248</v>
      </c>
      <c r="D109" s="5" t="s">
        <v>249</v>
      </c>
      <c r="E109" s="6" t="s">
        <v>11</v>
      </c>
      <c r="F109" s="5" t="s">
        <v>12</v>
      </c>
      <c r="G109" s="7">
        <v>1038.5899999999999</v>
      </c>
      <c r="H109" s="5" t="s">
        <v>30</v>
      </c>
      <c r="I109" s="18" t="s">
        <v>31</v>
      </c>
      <c r="J109" s="19"/>
    </row>
    <row r="110" spans="2:10" x14ac:dyDescent="0.25">
      <c r="B110" s="73" t="s">
        <v>464</v>
      </c>
      <c r="C110" s="5" t="s">
        <v>250</v>
      </c>
      <c r="D110" s="5" t="s">
        <v>251</v>
      </c>
      <c r="E110" s="6" t="s">
        <v>63</v>
      </c>
      <c r="F110" s="5" t="s">
        <v>12</v>
      </c>
      <c r="G110" s="7">
        <v>2388.13</v>
      </c>
      <c r="H110" s="5" t="s">
        <v>30</v>
      </c>
      <c r="I110" s="18" t="s">
        <v>31</v>
      </c>
      <c r="J110" s="19"/>
    </row>
    <row r="111" spans="2:10" x14ac:dyDescent="0.25">
      <c r="B111" s="73" t="s">
        <v>465</v>
      </c>
      <c r="C111" s="5" t="s">
        <v>252</v>
      </c>
      <c r="D111" s="5" t="s">
        <v>253</v>
      </c>
      <c r="E111" s="6" t="s">
        <v>11</v>
      </c>
      <c r="F111" s="5" t="s">
        <v>12</v>
      </c>
      <c r="G111" s="7">
        <v>80.55</v>
      </c>
      <c r="H111" s="5" t="s">
        <v>52</v>
      </c>
      <c r="I111" s="18" t="s">
        <v>53</v>
      </c>
      <c r="J111" s="19"/>
    </row>
    <row r="112" spans="2:10" x14ac:dyDescent="0.25">
      <c r="B112" s="73" t="s">
        <v>466</v>
      </c>
      <c r="C112" s="5" t="s">
        <v>254</v>
      </c>
      <c r="D112" s="5" t="s">
        <v>255</v>
      </c>
      <c r="E112" s="6" t="s">
        <v>11</v>
      </c>
      <c r="F112" s="5" t="s">
        <v>12</v>
      </c>
      <c r="G112" s="7">
        <v>1218.8499999999999</v>
      </c>
      <c r="H112" s="5" t="s">
        <v>30</v>
      </c>
      <c r="I112" s="18" t="s">
        <v>31</v>
      </c>
      <c r="J112" s="19"/>
    </row>
    <row r="113" spans="2:10" x14ac:dyDescent="0.25">
      <c r="B113" s="73" t="s">
        <v>467</v>
      </c>
      <c r="C113" s="5" t="s">
        <v>256</v>
      </c>
      <c r="D113" s="5" t="s">
        <v>257</v>
      </c>
      <c r="E113" s="6" t="s">
        <v>11</v>
      </c>
      <c r="F113" s="5" t="s">
        <v>12</v>
      </c>
      <c r="G113" s="7">
        <v>12542.25</v>
      </c>
      <c r="H113" s="5" t="s">
        <v>30</v>
      </c>
      <c r="I113" s="18" t="s">
        <v>31</v>
      </c>
      <c r="J113" s="19"/>
    </row>
    <row r="114" spans="2:10" x14ac:dyDescent="0.25">
      <c r="B114" s="73" t="s">
        <v>468</v>
      </c>
      <c r="C114" s="5" t="s">
        <v>258</v>
      </c>
      <c r="D114" s="5" t="s">
        <v>259</v>
      </c>
      <c r="E114" s="6" t="s">
        <v>63</v>
      </c>
      <c r="F114" s="5" t="s">
        <v>12</v>
      </c>
      <c r="G114" s="7">
        <v>905.61</v>
      </c>
      <c r="H114" s="5" t="s">
        <v>30</v>
      </c>
      <c r="I114" s="18" t="s">
        <v>31</v>
      </c>
      <c r="J114" s="19"/>
    </row>
    <row r="115" spans="2:10" x14ac:dyDescent="0.25">
      <c r="B115" s="73" t="s">
        <v>469</v>
      </c>
      <c r="C115" s="5" t="s">
        <v>260</v>
      </c>
      <c r="D115" s="5" t="s">
        <v>261</v>
      </c>
      <c r="E115" s="6" t="s">
        <v>262</v>
      </c>
      <c r="F115" s="5" t="s">
        <v>12</v>
      </c>
      <c r="G115" s="7">
        <v>2267.79</v>
      </c>
      <c r="H115" s="5" t="s">
        <v>30</v>
      </c>
      <c r="I115" s="18" t="s">
        <v>31</v>
      </c>
      <c r="J115" s="19"/>
    </row>
    <row r="116" spans="2:10" x14ac:dyDescent="0.25">
      <c r="B116" s="73" t="s">
        <v>470</v>
      </c>
      <c r="C116" s="5" t="s">
        <v>263</v>
      </c>
      <c r="D116" s="5" t="s">
        <v>264</v>
      </c>
      <c r="E116" s="6" t="s">
        <v>125</v>
      </c>
      <c r="F116" s="5" t="s">
        <v>12</v>
      </c>
      <c r="G116" s="7">
        <v>9100.61</v>
      </c>
      <c r="H116" s="5" t="s">
        <v>64</v>
      </c>
      <c r="I116" s="18" t="s">
        <v>65</v>
      </c>
      <c r="J116" s="19"/>
    </row>
    <row r="117" spans="2:10" x14ac:dyDescent="0.25">
      <c r="B117" s="73" t="s">
        <v>471</v>
      </c>
      <c r="C117" s="23" t="s">
        <v>356</v>
      </c>
      <c r="D117" s="57" t="s">
        <v>357</v>
      </c>
      <c r="E117" s="23" t="s">
        <v>358</v>
      </c>
      <c r="F117" s="23" t="s">
        <v>12</v>
      </c>
      <c r="G117" s="24">
        <v>3546.99</v>
      </c>
      <c r="H117" s="58">
        <v>3423</v>
      </c>
      <c r="I117" s="55" t="s">
        <v>359</v>
      </c>
      <c r="J117" s="56"/>
    </row>
    <row r="118" spans="2:10" x14ac:dyDescent="0.25">
      <c r="B118" s="73" t="s">
        <v>472</v>
      </c>
      <c r="C118" s="59" t="s">
        <v>356</v>
      </c>
      <c r="D118" s="60" t="s">
        <v>360</v>
      </c>
      <c r="E118" s="59" t="s">
        <v>358</v>
      </c>
      <c r="F118" s="23" t="s">
        <v>12</v>
      </c>
      <c r="G118" s="24">
        <v>34250</v>
      </c>
      <c r="H118" s="61">
        <v>5443</v>
      </c>
      <c r="I118" s="62" t="s">
        <v>361</v>
      </c>
      <c r="J118" s="63"/>
    </row>
    <row r="119" spans="2:10" x14ac:dyDescent="0.25">
      <c r="B119" s="73" t="s">
        <v>473</v>
      </c>
      <c r="C119" s="5" t="s">
        <v>265</v>
      </c>
      <c r="D119" s="5" t="s">
        <v>266</v>
      </c>
      <c r="E119" s="6" t="s">
        <v>187</v>
      </c>
      <c r="F119" s="5" t="s">
        <v>12</v>
      </c>
      <c r="G119" s="7">
        <v>4050.82</v>
      </c>
      <c r="H119" s="5" t="s">
        <v>30</v>
      </c>
      <c r="I119" s="18" t="s">
        <v>31</v>
      </c>
      <c r="J119" s="19"/>
    </row>
    <row r="120" spans="2:10" x14ac:dyDescent="0.25">
      <c r="B120" s="73" t="s">
        <v>474</v>
      </c>
      <c r="C120" s="5" t="s">
        <v>267</v>
      </c>
      <c r="D120" s="5" t="s">
        <v>268</v>
      </c>
      <c r="E120" s="6" t="s">
        <v>269</v>
      </c>
      <c r="F120" s="5" t="s">
        <v>12</v>
      </c>
      <c r="G120" s="7">
        <v>6600</v>
      </c>
      <c r="H120" s="5" t="s">
        <v>64</v>
      </c>
      <c r="I120" s="18" t="s">
        <v>65</v>
      </c>
      <c r="J120" s="19"/>
    </row>
    <row r="121" spans="2:10" x14ac:dyDescent="0.25">
      <c r="B121" s="73" t="s">
        <v>475</v>
      </c>
      <c r="C121" s="5" t="s">
        <v>270</v>
      </c>
      <c r="D121" s="5" t="s">
        <v>271</v>
      </c>
      <c r="E121" s="6" t="s">
        <v>11</v>
      </c>
      <c r="F121" s="5" t="s">
        <v>12</v>
      </c>
      <c r="G121" s="7">
        <v>1306.25</v>
      </c>
      <c r="H121" s="5" t="s">
        <v>35</v>
      </c>
      <c r="I121" s="18" t="s">
        <v>36</v>
      </c>
      <c r="J121" s="19"/>
    </row>
    <row r="122" spans="2:10" x14ac:dyDescent="0.25">
      <c r="B122" s="73" t="s">
        <v>476</v>
      </c>
      <c r="C122" s="5" t="s">
        <v>272</v>
      </c>
      <c r="D122" s="5" t="s">
        <v>273</v>
      </c>
      <c r="E122" s="6" t="s">
        <v>11</v>
      </c>
      <c r="F122" s="5" t="s">
        <v>12</v>
      </c>
      <c r="G122" s="7">
        <v>2166.11</v>
      </c>
      <c r="H122" s="5" t="s">
        <v>30</v>
      </c>
      <c r="I122" s="18" t="s">
        <v>31</v>
      </c>
      <c r="J122" s="19"/>
    </row>
    <row r="123" spans="2:10" x14ac:dyDescent="0.25">
      <c r="B123" s="73" t="s">
        <v>477</v>
      </c>
      <c r="C123" s="5" t="s">
        <v>274</v>
      </c>
      <c r="D123" s="5" t="s">
        <v>275</v>
      </c>
      <c r="E123" s="6" t="s">
        <v>81</v>
      </c>
      <c r="F123" s="5" t="s">
        <v>12</v>
      </c>
      <c r="G123" s="7">
        <v>289.2</v>
      </c>
      <c r="H123" s="5" t="s">
        <v>30</v>
      </c>
      <c r="I123" s="18" t="s">
        <v>31</v>
      </c>
      <c r="J123" s="19"/>
    </row>
    <row r="124" spans="2:10" x14ac:dyDescent="0.25">
      <c r="B124" s="73" t="s">
        <v>478</v>
      </c>
      <c r="C124" s="5" t="s">
        <v>276</v>
      </c>
      <c r="D124" s="5" t="s">
        <v>277</v>
      </c>
      <c r="E124" s="6" t="s">
        <v>51</v>
      </c>
      <c r="F124" s="5" t="s">
        <v>12</v>
      </c>
      <c r="G124" s="7">
        <v>137.41</v>
      </c>
      <c r="H124" s="5" t="s">
        <v>52</v>
      </c>
      <c r="I124" s="18" t="s">
        <v>53</v>
      </c>
      <c r="J124" s="19"/>
    </row>
    <row r="125" spans="2:10" x14ac:dyDescent="0.25">
      <c r="B125" s="73" t="s">
        <v>479</v>
      </c>
      <c r="C125" s="5" t="s">
        <v>278</v>
      </c>
      <c r="D125" s="5" t="s">
        <v>279</v>
      </c>
      <c r="E125" s="6" t="s">
        <v>11</v>
      </c>
      <c r="F125" s="5" t="s">
        <v>12</v>
      </c>
      <c r="G125" s="7">
        <v>5817.3</v>
      </c>
      <c r="H125" s="5" t="s">
        <v>30</v>
      </c>
      <c r="I125" s="18" t="s">
        <v>31</v>
      </c>
      <c r="J125" s="19"/>
    </row>
    <row r="126" spans="2:10" x14ac:dyDescent="0.25">
      <c r="B126" s="73" t="s">
        <v>480</v>
      </c>
      <c r="C126" s="5" t="s">
        <v>280</v>
      </c>
      <c r="D126" s="5" t="s">
        <v>281</v>
      </c>
      <c r="E126" s="6" t="s">
        <v>208</v>
      </c>
      <c r="F126" s="5" t="s">
        <v>12</v>
      </c>
      <c r="G126" s="7">
        <v>881.88</v>
      </c>
      <c r="H126" s="5" t="s">
        <v>22</v>
      </c>
      <c r="I126" s="18" t="s">
        <v>23</v>
      </c>
      <c r="J126" s="19"/>
    </row>
    <row r="127" spans="2:10" x14ac:dyDescent="0.25">
      <c r="B127" s="73" t="s">
        <v>481</v>
      </c>
      <c r="C127" s="5" t="s">
        <v>282</v>
      </c>
      <c r="D127" s="5" t="s">
        <v>283</v>
      </c>
      <c r="E127" s="6" t="s">
        <v>176</v>
      </c>
      <c r="F127" s="5" t="s">
        <v>12</v>
      </c>
      <c r="G127" s="7">
        <v>1882.43</v>
      </c>
      <c r="H127" s="5" t="s">
        <v>75</v>
      </c>
      <c r="I127" s="18" t="s">
        <v>76</v>
      </c>
      <c r="J127" s="19"/>
    </row>
    <row r="128" spans="2:10" x14ac:dyDescent="0.25">
      <c r="B128" s="73" t="s">
        <v>482</v>
      </c>
      <c r="C128" s="5" t="s">
        <v>284</v>
      </c>
      <c r="D128" s="5" t="s">
        <v>285</v>
      </c>
      <c r="E128" s="6" t="s">
        <v>11</v>
      </c>
      <c r="F128" s="5" t="s">
        <v>12</v>
      </c>
      <c r="G128" s="7">
        <v>2614.5</v>
      </c>
      <c r="H128" s="5" t="s">
        <v>30</v>
      </c>
      <c r="I128" s="18" t="s">
        <v>31</v>
      </c>
      <c r="J128" s="19"/>
    </row>
    <row r="129" spans="2:10" x14ac:dyDescent="0.25">
      <c r="B129" s="73" t="s">
        <v>483</v>
      </c>
      <c r="C129" s="5" t="s">
        <v>286</v>
      </c>
      <c r="D129" s="5" t="s">
        <v>287</v>
      </c>
      <c r="E129" s="6" t="s">
        <v>74</v>
      </c>
      <c r="F129" s="5" t="s">
        <v>12</v>
      </c>
      <c r="G129" s="7">
        <v>390</v>
      </c>
      <c r="H129" s="5" t="s">
        <v>64</v>
      </c>
      <c r="I129" s="18" t="s">
        <v>65</v>
      </c>
      <c r="J129" s="19"/>
    </row>
    <row r="130" spans="2:10" x14ac:dyDescent="0.25">
      <c r="B130" s="73" t="s">
        <v>484</v>
      </c>
      <c r="C130" s="5" t="s">
        <v>288</v>
      </c>
      <c r="D130" s="5" t="s">
        <v>289</v>
      </c>
      <c r="E130" s="6" t="s">
        <v>11</v>
      </c>
      <c r="F130" s="5" t="s">
        <v>12</v>
      </c>
      <c r="G130" s="7">
        <v>1305</v>
      </c>
      <c r="H130" s="5" t="s">
        <v>132</v>
      </c>
      <c r="I130" s="18" t="s">
        <v>133</v>
      </c>
      <c r="J130" s="19"/>
    </row>
    <row r="131" spans="2:10" x14ac:dyDescent="0.25">
      <c r="B131" s="73" t="s">
        <v>485</v>
      </c>
      <c r="C131" s="5" t="s">
        <v>290</v>
      </c>
      <c r="D131" s="5" t="s">
        <v>291</v>
      </c>
      <c r="E131" s="6" t="s">
        <v>63</v>
      </c>
      <c r="F131" s="5" t="s">
        <v>12</v>
      </c>
      <c r="G131" s="7">
        <v>623.75</v>
      </c>
      <c r="H131" s="5" t="s">
        <v>57</v>
      </c>
      <c r="I131" s="18" t="s">
        <v>58</v>
      </c>
      <c r="J131" s="19"/>
    </row>
    <row r="132" spans="2:10" x14ac:dyDescent="0.25">
      <c r="B132" s="73" t="s">
        <v>486</v>
      </c>
      <c r="C132" s="5" t="s">
        <v>292</v>
      </c>
      <c r="D132" s="5" t="s">
        <v>293</v>
      </c>
      <c r="E132" s="6" t="s">
        <v>11</v>
      </c>
      <c r="F132" s="5" t="s">
        <v>12</v>
      </c>
      <c r="G132" s="7">
        <v>535.5</v>
      </c>
      <c r="H132" s="5" t="s">
        <v>30</v>
      </c>
      <c r="I132" s="18" t="s">
        <v>31</v>
      </c>
      <c r="J132" s="19"/>
    </row>
    <row r="133" spans="2:10" x14ac:dyDescent="0.25">
      <c r="B133" s="73" t="s">
        <v>487</v>
      </c>
      <c r="C133" s="5" t="s">
        <v>294</v>
      </c>
      <c r="D133" s="5" t="s">
        <v>295</v>
      </c>
      <c r="E133" s="6" t="s">
        <v>63</v>
      </c>
      <c r="F133" s="5" t="s">
        <v>12</v>
      </c>
      <c r="G133" s="7">
        <v>1462.27</v>
      </c>
      <c r="H133" s="5" t="s">
        <v>198</v>
      </c>
      <c r="I133" s="18" t="s">
        <v>199</v>
      </c>
      <c r="J133" s="19"/>
    </row>
    <row r="134" spans="2:10" x14ac:dyDescent="0.25">
      <c r="B134" s="73" t="s">
        <v>488</v>
      </c>
      <c r="C134" s="5" t="s">
        <v>296</v>
      </c>
      <c r="D134" s="5" t="s">
        <v>297</v>
      </c>
      <c r="E134" s="6" t="s">
        <v>11</v>
      </c>
      <c r="F134" s="5" t="s">
        <v>12</v>
      </c>
      <c r="G134" s="7">
        <v>2993.38</v>
      </c>
      <c r="H134" s="5" t="s">
        <v>298</v>
      </c>
      <c r="I134" s="18" t="s">
        <v>299</v>
      </c>
      <c r="J134" s="19"/>
    </row>
    <row r="135" spans="2:10" x14ac:dyDescent="0.25">
      <c r="B135" s="73" t="s">
        <v>489</v>
      </c>
      <c r="C135" s="5" t="s">
        <v>300</v>
      </c>
      <c r="D135" s="5" t="s">
        <v>301</v>
      </c>
      <c r="E135" s="6" t="s">
        <v>155</v>
      </c>
      <c r="F135" s="5" t="s">
        <v>12</v>
      </c>
      <c r="G135" s="7">
        <v>5257.55</v>
      </c>
      <c r="H135" s="5" t="s">
        <v>22</v>
      </c>
      <c r="I135" s="18" t="s">
        <v>23</v>
      </c>
      <c r="J135" s="19"/>
    </row>
    <row r="136" spans="2:10" x14ac:dyDescent="0.25">
      <c r="B136" s="73" t="s">
        <v>490</v>
      </c>
      <c r="C136" s="5" t="s">
        <v>302</v>
      </c>
      <c r="D136" s="5" t="s">
        <v>303</v>
      </c>
      <c r="E136" s="6" t="s">
        <v>11</v>
      </c>
      <c r="F136" s="5" t="s">
        <v>12</v>
      </c>
      <c r="G136" s="7">
        <v>93.75</v>
      </c>
      <c r="H136" s="5" t="s">
        <v>13</v>
      </c>
      <c r="I136" s="18" t="s">
        <v>14</v>
      </c>
      <c r="J136" s="19"/>
    </row>
    <row r="137" spans="2:10" x14ac:dyDescent="0.25">
      <c r="B137" s="73" t="s">
        <v>491</v>
      </c>
      <c r="C137" s="5" t="s">
        <v>302</v>
      </c>
      <c r="D137" s="5" t="s">
        <v>303</v>
      </c>
      <c r="E137" s="6" t="s">
        <v>11</v>
      </c>
      <c r="F137" s="5" t="s">
        <v>12</v>
      </c>
      <c r="G137" s="7">
        <v>501.88</v>
      </c>
      <c r="H137" s="5" t="s">
        <v>57</v>
      </c>
      <c r="I137" s="18" t="s">
        <v>58</v>
      </c>
      <c r="J137" s="19"/>
    </row>
    <row r="138" spans="2:10" x14ac:dyDescent="0.25">
      <c r="B138" s="73" t="s">
        <v>492</v>
      </c>
      <c r="C138" s="5" t="s">
        <v>304</v>
      </c>
      <c r="D138" s="5" t="s">
        <v>305</v>
      </c>
      <c r="E138" s="6" t="s">
        <v>176</v>
      </c>
      <c r="F138" s="5" t="s">
        <v>12</v>
      </c>
      <c r="G138" s="7">
        <v>6409.45</v>
      </c>
      <c r="H138" s="5" t="s">
        <v>35</v>
      </c>
      <c r="I138" s="18" t="s">
        <v>36</v>
      </c>
      <c r="J138" s="19"/>
    </row>
    <row r="139" spans="2:10" x14ac:dyDescent="0.25">
      <c r="B139" s="73" t="s">
        <v>493</v>
      </c>
      <c r="C139" s="5" t="s">
        <v>306</v>
      </c>
      <c r="D139" s="5" t="s">
        <v>307</v>
      </c>
      <c r="E139" s="6" t="s">
        <v>11</v>
      </c>
      <c r="F139" s="5" t="s">
        <v>12</v>
      </c>
      <c r="G139" s="7">
        <v>1560</v>
      </c>
      <c r="H139" s="5" t="s">
        <v>170</v>
      </c>
      <c r="I139" s="18" t="s">
        <v>171</v>
      </c>
      <c r="J139" s="19"/>
    </row>
    <row r="140" spans="2:10" x14ac:dyDescent="0.25">
      <c r="B140" s="73" t="s">
        <v>494</v>
      </c>
      <c r="C140" s="5" t="s">
        <v>306</v>
      </c>
      <c r="D140" s="5" t="s">
        <v>307</v>
      </c>
      <c r="E140" s="6" t="s">
        <v>11</v>
      </c>
      <c r="F140" s="5" t="s">
        <v>12</v>
      </c>
      <c r="G140" s="7">
        <v>311.8</v>
      </c>
      <c r="H140" s="5" t="s">
        <v>166</v>
      </c>
      <c r="I140" s="18" t="s">
        <v>167</v>
      </c>
      <c r="J140" s="19"/>
    </row>
    <row r="141" spans="2:10" x14ac:dyDescent="0.25">
      <c r="B141" s="73" t="s">
        <v>495</v>
      </c>
      <c r="C141" s="5" t="s">
        <v>308</v>
      </c>
      <c r="D141" s="5" t="s">
        <v>309</v>
      </c>
      <c r="E141" s="6" t="s">
        <v>63</v>
      </c>
      <c r="F141" s="5" t="s">
        <v>12</v>
      </c>
      <c r="G141" s="7">
        <v>16499.189999999999</v>
      </c>
      <c r="H141" s="5" t="s">
        <v>41</v>
      </c>
      <c r="I141" s="18" t="s">
        <v>42</v>
      </c>
      <c r="J141" s="19"/>
    </row>
    <row r="142" spans="2:10" x14ac:dyDescent="0.25">
      <c r="B142" s="73" t="s">
        <v>496</v>
      </c>
      <c r="C142" s="5" t="s">
        <v>310</v>
      </c>
      <c r="D142" s="5" t="s">
        <v>311</v>
      </c>
      <c r="E142" s="6" t="s">
        <v>63</v>
      </c>
      <c r="F142" s="5" t="s">
        <v>12</v>
      </c>
      <c r="G142" s="7">
        <v>1172.24</v>
      </c>
      <c r="H142" s="5" t="s">
        <v>64</v>
      </c>
      <c r="I142" s="18" t="s">
        <v>65</v>
      </c>
      <c r="J142" s="19"/>
    </row>
    <row r="143" spans="2:10" x14ac:dyDescent="0.25">
      <c r="B143" s="73" t="s">
        <v>497</v>
      </c>
      <c r="C143" s="5" t="s">
        <v>312</v>
      </c>
      <c r="D143" s="5" t="s">
        <v>313</v>
      </c>
      <c r="E143" s="6" t="s">
        <v>63</v>
      </c>
      <c r="F143" s="5" t="s">
        <v>12</v>
      </c>
      <c r="G143" s="7">
        <v>348.75</v>
      </c>
      <c r="H143" s="5" t="s">
        <v>22</v>
      </c>
      <c r="I143" s="18" t="s">
        <v>23</v>
      </c>
      <c r="J143" s="19"/>
    </row>
    <row r="144" spans="2:10" x14ac:dyDescent="0.25">
      <c r="B144" s="73" t="s">
        <v>498</v>
      </c>
      <c r="C144" s="5" t="s">
        <v>312</v>
      </c>
      <c r="D144" s="5" t="s">
        <v>313</v>
      </c>
      <c r="E144" s="6" t="s">
        <v>63</v>
      </c>
      <c r="F144" s="5" t="s">
        <v>12</v>
      </c>
      <c r="G144" s="7">
        <v>518.44000000000005</v>
      </c>
      <c r="H144" s="5" t="s">
        <v>57</v>
      </c>
      <c r="I144" s="18" t="s">
        <v>58</v>
      </c>
      <c r="J144" s="19"/>
    </row>
    <row r="145" spans="2:10" x14ac:dyDescent="0.25">
      <c r="B145" s="73" t="s">
        <v>499</v>
      </c>
      <c r="C145" s="5" t="s">
        <v>314</v>
      </c>
      <c r="D145" s="5" t="s">
        <v>315</v>
      </c>
      <c r="E145" s="6" t="s">
        <v>51</v>
      </c>
      <c r="F145" s="5" t="s">
        <v>12</v>
      </c>
      <c r="G145" s="7">
        <v>1225.29</v>
      </c>
      <c r="H145" s="5" t="s">
        <v>52</v>
      </c>
      <c r="I145" s="18" t="s">
        <v>53</v>
      </c>
      <c r="J145" s="19"/>
    </row>
    <row r="146" spans="2:10" x14ac:dyDescent="0.25">
      <c r="B146" s="73" t="s">
        <v>500</v>
      </c>
      <c r="C146" s="5" t="s">
        <v>316</v>
      </c>
      <c r="D146" s="5" t="s">
        <v>317</v>
      </c>
      <c r="E146" s="6" t="s">
        <v>11</v>
      </c>
      <c r="F146" s="5" t="s">
        <v>12</v>
      </c>
      <c r="G146" s="7">
        <v>417.5</v>
      </c>
      <c r="H146" s="5" t="s">
        <v>22</v>
      </c>
      <c r="I146" s="18" t="s">
        <v>23</v>
      </c>
      <c r="J146" s="19"/>
    </row>
    <row r="147" spans="2:10" x14ac:dyDescent="0.25">
      <c r="B147" s="73" t="s">
        <v>501</v>
      </c>
      <c r="C147" s="5" t="s">
        <v>318</v>
      </c>
      <c r="D147" s="5" t="s">
        <v>319</v>
      </c>
      <c r="E147" s="6" t="s">
        <v>51</v>
      </c>
      <c r="F147" s="5" t="s">
        <v>12</v>
      </c>
      <c r="G147" s="7">
        <v>2470</v>
      </c>
      <c r="H147" s="5" t="s">
        <v>320</v>
      </c>
      <c r="I147" s="18" t="s">
        <v>321</v>
      </c>
      <c r="J147" s="19"/>
    </row>
    <row r="148" spans="2:10" x14ac:dyDescent="0.25">
      <c r="B148" s="73" t="s">
        <v>502</v>
      </c>
      <c r="C148" s="5" t="s">
        <v>318</v>
      </c>
      <c r="D148" s="5" t="s">
        <v>319</v>
      </c>
      <c r="E148" s="6" t="s">
        <v>51</v>
      </c>
      <c r="F148" s="5" t="s">
        <v>12</v>
      </c>
      <c r="G148" s="7">
        <v>1440</v>
      </c>
      <c r="H148" s="5" t="s">
        <v>26</v>
      </c>
      <c r="I148" s="18" t="s">
        <v>27</v>
      </c>
      <c r="J148" s="19"/>
    </row>
    <row r="149" spans="2:10" x14ac:dyDescent="0.25">
      <c r="B149" s="73" t="s">
        <v>503</v>
      </c>
      <c r="C149" s="5" t="s">
        <v>322</v>
      </c>
      <c r="D149" s="5" t="s">
        <v>323</v>
      </c>
      <c r="E149" s="6" t="s">
        <v>324</v>
      </c>
      <c r="F149" s="5" t="s">
        <v>12</v>
      </c>
      <c r="G149" s="7">
        <v>7447.02</v>
      </c>
      <c r="H149" s="5" t="s">
        <v>30</v>
      </c>
      <c r="I149" s="18" t="s">
        <v>31</v>
      </c>
      <c r="J149" s="19"/>
    </row>
    <row r="150" spans="2:10" x14ac:dyDescent="0.25">
      <c r="B150" s="73" t="s">
        <v>504</v>
      </c>
      <c r="C150" s="5" t="s">
        <v>325</v>
      </c>
      <c r="D150" s="5" t="s">
        <v>326</v>
      </c>
      <c r="E150" s="6" t="s">
        <v>327</v>
      </c>
      <c r="F150" s="5" t="s">
        <v>12</v>
      </c>
      <c r="G150" s="7">
        <v>279.13</v>
      </c>
      <c r="H150" s="5" t="s">
        <v>52</v>
      </c>
      <c r="I150" s="18" t="s">
        <v>53</v>
      </c>
      <c r="J150" s="19"/>
    </row>
    <row r="151" spans="2:10" x14ac:dyDescent="0.25">
      <c r="B151" s="73" t="s">
        <v>505</v>
      </c>
      <c r="C151" s="5" t="s">
        <v>328</v>
      </c>
      <c r="D151" s="5" t="s">
        <v>329</v>
      </c>
      <c r="E151" s="6" t="s">
        <v>11</v>
      </c>
      <c r="F151" s="5" t="s">
        <v>12</v>
      </c>
      <c r="G151" s="7">
        <f>423.52+6.84</f>
        <v>430.35999999999996</v>
      </c>
      <c r="H151" s="5" t="s">
        <v>86</v>
      </c>
      <c r="I151" s="18" t="s">
        <v>87</v>
      </c>
      <c r="J151" s="19"/>
    </row>
    <row r="152" spans="2:10" x14ac:dyDescent="0.25">
      <c r="B152" s="73" t="s">
        <v>506</v>
      </c>
      <c r="C152" s="5" t="s">
        <v>330</v>
      </c>
      <c r="D152" s="5" t="s">
        <v>331</v>
      </c>
      <c r="E152" s="6" t="s">
        <v>11</v>
      </c>
      <c r="F152" s="5" t="s">
        <v>12</v>
      </c>
      <c r="G152" s="7">
        <v>1154.72</v>
      </c>
      <c r="H152" s="5" t="s">
        <v>30</v>
      </c>
      <c r="I152" s="18" t="s">
        <v>31</v>
      </c>
      <c r="J152" s="19"/>
    </row>
    <row r="153" spans="2:10" x14ac:dyDescent="0.25">
      <c r="B153" s="73" t="s">
        <v>507</v>
      </c>
      <c r="C153" s="5" t="s">
        <v>332</v>
      </c>
      <c r="D153" s="5" t="s">
        <v>333</v>
      </c>
      <c r="E153" s="6" t="s">
        <v>63</v>
      </c>
      <c r="F153" s="5" t="s">
        <v>12</v>
      </c>
      <c r="G153" s="7">
        <v>543.58000000000004</v>
      </c>
      <c r="H153" s="5" t="s">
        <v>41</v>
      </c>
      <c r="I153" s="18" t="s">
        <v>42</v>
      </c>
      <c r="J153" s="19"/>
    </row>
    <row r="154" spans="2:10" x14ac:dyDescent="0.25">
      <c r="B154" s="73" t="s">
        <v>508</v>
      </c>
      <c r="C154" s="5" t="s">
        <v>98</v>
      </c>
      <c r="D154" s="5"/>
      <c r="E154" s="6" t="s">
        <v>515</v>
      </c>
      <c r="F154" s="5" t="s">
        <v>12</v>
      </c>
      <c r="G154" s="7">
        <v>356</v>
      </c>
      <c r="H154" s="5" t="s">
        <v>99</v>
      </c>
      <c r="I154" s="18" t="s">
        <v>100</v>
      </c>
      <c r="J154" s="19"/>
    </row>
    <row r="155" spans="2:10" x14ac:dyDescent="0.25">
      <c r="B155" s="73" t="s">
        <v>509</v>
      </c>
      <c r="C155" s="5" t="s">
        <v>197</v>
      </c>
      <c r="D155" s="5"/>
      <c r="E155" s="6" t="s">
        <v>516</v>
      </c>
      <c r="F155" s="5" t="s">
        <v>12</v>
      </c>
      <c r="G155" s="7">
        <v>2407.66</v>
      </c>
      <c r="H155" s="5" t="s">
        <v>198</v>
      </c>
      <c r="I155" s="18" t="s">
        <v>199</v>
      </c>
      <c r="J155" s="19"/>
    </row>
    <row r="156" spans="2:10" x14ac:dyDescent="0.25">
      <c r="B156" s="73" t="s">
        <v>510</v>
      </c>
      <c r="C156" s="5" t="s">
        <v>221</v>
      </c>
      <c r="D156" s="5"/>
      <c r="E156" s="6" t="s">
        <v>222</v>
      </c>
      <c r="F156" s="5" t="s">
        <v>12</v>
      </c>
      <c r="G156" s="69">
        <v>69.11</v>
      </c>
      <c r="H156" s="67" t="s">
        <v>121</v>
      </c>
      <c r="I156" s="18" t="s">
        <v>122</v>
      </c>
      <c r="J156" s="19"/>
    </row>
    <row r="157" spans="2:10" x14ac:dyDescent="0.25">
      <c r="B157" s="73" t="s">
        <v>511</v>
      </c>
      <c r="C157" s="5" t="s">
        <v>221</v>
      </c>
      <c r="D157" s="5"/>
      <c r="E157" s="6" t="s">
        <v>222</v>
      </c>
      <c r="F157" s="5" t="s">
        <v>12</v>
      </c>
      <c r="G157" s="49">
        <v>2.19</v>
      </c>
      <c r="H157" s="48">
        <v>3432</v>
      </c>
      <c r="I157" s="50" t="s">
        <v>362</v>
      </c>
      <c r="J157" s="8"/>
    </row>
    <row r="158" spans="2:10" x14ac:dyDescent="0.25">
      <c r="B158" s="73" t="s">
        <v>512</v>
      </c>
      <c r="C158" s="23" t="s">
        <v>351</v>
      </c>
      <c r="D158" s="23"/>
      <c r="E158" s="23"/>
      <c r="F158" s="23" t="s">
        <v>12</v>
      </c>
      <c r="G158" s="24">
        <v>3328.28</v>
      </c>
      <c r="H158" s="25">
        <v>3235</v>
      </c>
      <c r="I158" s="23" t="s">
        <v>58</v>
      </c>
      <c r="J158" s="26"/>
    </row>
    <row r="159" spans="2:10" x14ac:dyDescent="0.25">
      <c r="B159" s="73" t="s">
        <v>513</v>
      </c>
      <c r="C159" s="23" t="s">
        <v>351</v>
      </c>
      <c r="D159" s="23"/>
      <c r="E159" s="23"/>
      <c r="F159" s="23" t="s">
        <v>12</v>
      </c>
      <c r="G159" s="24">
        <v>2698.28</v>
      </c>
      <c r="H159" s="25">
        <v>3235</v>
      </c>
      <c r="I159" s="23" t="s">
        <v>58</v>
      </c>
      <c r="J159" s="26"/>
    </row>
    <row r="160" spans="2:10" ht="27" customHeight="1" x14ac:dyDescent="0.25">
      <c r="B160" s="73" t="s">
        <v>514</v>
      </c>
      <c r="C160" s="23" t="s">
        <v>351</v>
      </c>
      <c r="D160" s="23"/>
      <c r="E160" s="23"/>
      <c r="F160" s="23" t="s">
        <v>12</v>
      </c>
      <c r="G160" s="64">
        <v>716.67</v>
      </c>
      <c r="H160" s="65">
        <v>3237</v>
      </c>
      <c r="I160" s="66" t="s">
        <v>352</v>
      </c>
      <c r="J160" s="26"/>
    </row>
    <row r="161" spans="2:10" ht="18.2" customHeight="1" x14ac:dyDescent="0.25">
      <c r="B161" s="17" t="s">
        <v>334</v>
      </c>
      <c r="C161" s="15"/>
      <c r="D161" s="15"/>
      <c r="E161" s="15"/>
      <c r="F161" s="15"/>
      <c r="G161" s="15"/>
      <c r="H161" s="15"/>
      <c r="I161" s="15"/>
      <c r="J161" s="16"/>
    </row>
    <row r="162" spans="2:10" x14ac:dyDescent="0.25">
      <c r="B162" s="73" t="s">
        <v>353</v>
      </c>
      <c r="C162" s="5" t="s">
        <v>335</v>
      </c>
      <c r="D162" s="5" t="s">
        <v>336</v>
      </c>
      <c r="E162" s="6" t="s">
        <v>336</v>
      </c>
      <c r="F162" s="5" t="s">
        <v>12</v>
      </c>
      <c r="G162" s="7">
        <v>391.38</v>
      </c>
      <c r="H162" s="5" t="s">
        <v>57</v>
      </c>
      <c r="I162" s="18" t="s">
        <v>58</v>
      </c>
      <c r="J162" s="19"/>
    </row>
    <row r="163" spans="2:10" x14ac:dyDescent="0.25">
      <c r="B163" s="73" t="s">
        <v>369</v>
      </c>
      <c r="C163" s="5" t="s">
        <v>337</v>
      </c>
      <c r="D163" s="5" t="s">
        <v>336</v>
      </c>
      <c r="E163" s="6" t="s">
        <v>336</v>
      </c>
      <c r="F163" s="5" t="s">
        <v>12</v>
      </c>
      <c r="G163" s="7">
        <v>366.1</v>
      </c>
      <c r="H163" s="5" t="s">
        <v>35</v>
      </c>
      <c r="I163" s="18" t="s">
        <v>36</v>
      </c>
      <c r="J163" s="19"/>
    </row>
    <row r="164" spans="2:10" x14ac:dyDescent="0.25">
      <c r="B164" s="73" t="s">
        <v>370</v>
      </c>
      <c r="C164" s="5" t="s">
        <v>338</v>
      </c>
      <c r="D164" s="5" t="s">
        <v>336</v>
      </c>
      <c r="E164" s="6" t="s">
        <v>336</v>
      </c>
      <c r="F164" s="5" t="s">
        <v>12</v>
      </c>
      <c r="G164" s="7">
        <v>455.41</v>
      </c>
      <c r="H164" s="5" t="s">
        <v>35</v>
      </c>
      <c r="I164" s="18" t="s">
        <v>36</v>
      </c>
      <c r="J164" s="19"/>
    </row>
    <row r="165" spans="2:10" x14ac:dyDescent="0.25">
      <c r="B165" s="73" t="s">
        <v>371</v>
      </c>
      <c r="C165" s="5" t="s">
        <v>339</v>
      </c>
      <c r="D165" s="5" t="s">
        <v>336</v>
      </c>
      <c r="E165" s="6" t="s">
        <v>336</v>
      </c>
      <c r="F165" s="5" t="s">
        <v>12</v>
      </c>
      <c r="G165" s="7">
        <v>5540.12</v>
      </c>
      <c r="H165" s="5" t="s">
        <v>30</v>
      </c>
      <c r="I165" s="18" t="s">
        <v>31</v>
      </c>
      <c r="J165" s="19"/>
    </row>
    <row r="166" spans="2:10" x14ac:dyDescent="0.25">
      <c r="B166" s="73" t="s">
        <v>372</v>
      </c>
      <c r="C166" s="5" t="s">
        <v>340</v>
      </c>
      <c r="D166" s="5" t="s">
        <v>336</v>
      </c>
      <c r="E166" s="6" t="s">
        <v>336</v>
      </c>
      <c r="F166" s="5" t="s">
        <v>12</v>
      </c>
      <c r="G166" s="7">
        <v>256.5</v>
      </c>
      <c r="H166" s="5" t="s">
        <v>30</v>
      </c>
      <c r="I166" s="18" t="s">
        <v>31</v>
      </c>
      <c r="J166" s="19"/>
    </row>
    <row r="167" spans="2:10" x14ac:dyDescent="0.25">
      <c r="B167" s="73" t="s">
        <v>373</v>
      </c>
      <c r="C167" s="5" t="s">
        <v>341</v>
      </c>
      <c r="D167" s="5" t="s">
        <v>336</v>
      </c>
      <c r="E167" s="6" t="s">
        <v>336</v>
      </c>
      <c r="F167" s="5" t="s">
        <v>12</v>
      </c>
      <c r="G167" s="7">
        <v>133.49</v>
      </c>
      <c r="H167" s="5" t="s">
        <v>22</v>
      </c>
      <c r="I167" s="18" t="s">
        <v>23</v>
      </c>
      <c r="J167" s="19"/>
    </row>
    <row r="168" spans="2:10" x14ac:dyDescent="0.25">
      <c r="B168" s="73" t="s">
        <v>374</v>
      </c>
      <c r="C168" s="5" t="s">
        <v>342</v>
      </c>
      <c r="D168" s="5" t="s">
        <v>336</v>
      </c>
      <c r="E168" s="6" t="s">
        <v>336</v>
      </c>
      <c r="F168" s="5" t="s">
        <v>12</v>
      </c>
      <c r="G168" s="7">
        <v>700</v>
      </c>
      <c r="H168" s="5" t="s">
        <v>198</v>
      </c>
      <c r="I168" s="18" t="s">
        <v>199</v>
      </c>
      <c r="J168" s="19"/>
    </row>
    <row r="169" spans="2:10" x14ac:dyDescent="0.25">
      <c r="B169" s="73" t="s">
        <v>375</v>
      </c>
      <c r="C169" s="5" t="s">
        <v>343</v>
      </c>
      <c r="D169" s="5" t="s">
        <v>336</v>
      </c>
      <c r="E169" s="6" t="s">
        <v>336</v>
      </c>
      <c r="F169" s="5" t="s">
        <v>12</v>
      </c>
      <c r="G169" s="7">
        <v>1810</v>
      </c>
      <c r="H169" s="5" t="s">
        <v>64</v>
      </c>
      <c r="I169" s="18" t="s">
        <v>65</v>
      </c>
      <c r="J169" s="19"/>
    </row>
    <row r="170" spans="2:10" x14ac:dyDescent="0.25">
      <c r="B170" s="75" t="s">
        <v>376</v>
      </c>
      <c r="C170" s="9" t="s">
        <v>344</v>
      </c>
      <c r="D170" s="9" t="s">
        <v>336</v>
      </c>
      <c r="E170" s="10" t="s">
        <v>336</v>
      </c>
      <c r="F170" s="9" t="s">
        <v>12</v>
      </c>
      <c r="G170" s="11">
        <v>123.3</v>
      </c>
      <c r="H170" s="9" t="s">
        <v>35</v>
      </c>
      <c r="I170" s="20" t="s">
        <v>36</v>
      </c>
      <c r="J170" s="16"/>
    </row>
    <row r="171" spans="2:10" ht="15" customHeight="1" x14ac:dyDescent="0.25">
      <c r="B171" s="76"/>
      <c r="C171" s="74"/>
      <c r="D171" s="74"/>
      <c r="E171" s="74"/>
      <c r="F171" s="44" t="s">
        <v>517</v>
      </c>
      <c r="G171" s="72">
        <f>SUM(G14:G160,G162:G170)</f>
        <v>470993.5299999998</v>
      </c>
      <c r="H171" s="74"/>
      <c r="I171" s="74"/>
      <c r="J171" s="77"/>
    </row>
    <row r="172" spans="2:10" ht="3" customHeight="1" x14ac:dyDescent="0.25"/>
    <row r="174" spans="2:10" x14ac:dyDescent="0.25">
      <c r="B174" s="27"/>
      <c r="C174" s="28"/>
      <c r="D174" s="28"/>
      <c r="E174" s="28"/>
      <c r="F174" s="29"/>
      <c r="G174" s="30">
        <v>772702.77</v>
      </c>
      <c r="H174" s="31">
        <v>3111</v>
      </c>
      <c r="I174" s="32" t="s">
        <v>363</v>
      </c>
    </row>
    <row r="175" spans="2:10" x14ac:dyDescent="0.25">
      <c r="B175" s="33"/>
      <c r="C175" s="34"/>
      <c r="D175" s="34"/>
      <c r="E175" s="34"/>
      <c r="F175" s="35"/>
      <c r="G175" s="30">
        <v>25721.16</v>
      </c>
      <c r="H175" s="31">
        <v>3113</v>
      </c>
      <c r="I175" s="32" t="s">
        <v>364</v>
      </c>
    </row>
    <row r="176" spans="2:10" x14ac:dyDescent="0.25">
      <c r="B176" s="33"/>
      <c r="C176" s="34"/>
      <c r="D176" s="34"/>
      <c r="E176" s="34"/>
      <c r="F176" s="35"/>
      <c r="G176" s="30">
        <v>131486.28</v>
      </c>
      <c r="H176" s="31">
        <v>3132</v>
      </c>
      <c r="I176" s="32" t="s">
        <v>365</v>
      </c>
    </row>
    <row r="177" spans="2:9" x14ac:dyDescent="0.25">
      <c r="B177" s="33"/>
      <c r="C177" s="34"/>
      <c r="D177" s="34"/>
      <c r="E177" s="34"/>
      <c r="F177" s="35"/>
      <c r="G177" s="30">
        <v>23995.52</v>
      </c>
      <c r="H177" s="31">
        <v>3121</v>
      </c>
      <c r="I177" s="32" t="s">
        <v>366</v>
      </c>
    </row>
    <row r="178" spans="2:9" x14ac:dyDescent="0.25">
      <c r="B178" s="33"/>
      <c r="C178" s="34"/>
      <c r="D178" s="34"/>
      <c r="E178" s="34"/>
      <c r="F178" s="35"/>
      <c r="G178" s="30">
        <f>50.2+2529.34</f>
        <v>2579.54</v>
      </c>
      <c r="H178" s="31">
        <v>3211</v>
      </c>
      <c r="I178" s="32" t="s">
        <v>133</v>
      </c>
    </row>
    <row r="179" spans="2:9" x14ac:dyDescent="0.25">
      <c r="B179" s="33"/>
      <c r="C179" s="34"/>
      <c r="D179" s="34"/>
      <c r="E179" s="34"/>
      <c r="F179" s="35"/>
      <c r="G179" s="30">
        <v>18890.96</v>
      </c>
      <c r="H179" s="31">
        <v>3212</v>
      </c>
      <c r="I179" s="32" t="s">
        <v>367</v>
      </c>
    </row>
    <row r="180" spans="2:9" x14ac:dyDescent="0.25">
      <c r="B180" s="33"/>
      <c r="C180" s="34"/>
      <c r="D180" s="34"/>
      <c r="E180" s="34"/>
      <c r="F180" s="35"/>
      <c r="G180" s="30">
        <f>18</f>
        <v>18</v>
      </c>
      <c r="H180" s="36" t="s">
        <v>41</v>
      </c>
      <c r="I180" s="37" t="s">
        <v>42</v>
      </c>
    </row>
    <row r="181" spans="2:9" ht="51" x14ac:dyDescent="0.25">
      <c r="B181" s="33"/>
      <c r="C181" s="34"/>
      <c r="D181" s="34"/>
      <c r="E181" s="34"/>
      <c r="F181" s="35"/>
      <c r="G181" s="38">
        <f>1752.5+138.73</f>
        <v>1891.23</v>
      </c>
      <c r="H181" s="39">
        <v>3291</v>
      </c>
      <c r="I181" s="40" t="s">
        <v>368</v>
      </c>
    </row>
    <row r="182" spans="2:9" x14ac:dyDescent="0.25">
      <c r="B182" s="41"/>
      <c r="C182" s="42"/>
      <c r="D182" s="42"/>
      <c r="E182" s="43"/>
      <c r="F182" s="44" t="s">
        <v>517</v>
      </c>
      <c r="G182" s="45">
        <f>SUM(G174:G181)</f>
        <v>977285.46000000008</v>
      </c>
      <c r="H182" s="46"/>
      <c r="I182" s="47"/>
    </row>
  </sheetData>
  <mergeCells count="155">
    <mergeCell ref="I168:J168"/>
    <mergeCell ref="I169:J169"/>
    <mergeCell ref="I170:J170"/>
    <mergeCell ref="I41:J41"/>
    <mergeCell ref="I107:J107"/>
    <mergeCell ref="I117:J117"/>
    <mergeCell ref="I163:J163"/>
    <mergeCell ref="I164:J164"/>
    <mergeCell ref="I165:J165"/>
    <mergeCell ref="I166:J166"/>
    <mergeCell ref="I167:J167"/>
    <mergeCell ref="I151:J151"/>
    <mergeCell ref="I152:J152"/>
    <mergeCell ref="I153:J153"/>
    <mergeCell ref="B161:J161"/>
    <mergeCell ref="I162:J162"/>
    <mergeCell ref="I146:J146"/>
    <mergeCell ref="I147:J147"/>
    <mergeCell ref="I148:J148"/>
    <mergeCell ref="I149:J149"/>
    <mergeCell ref="I150:J150"/>
    <mergeCell ref="I141:J141"/>
    <mergeCell ref="I142:J142"/>
    <mergeCell ref="I143:J143"/>
    <mergeCell ref="I144:J144"/>
    <mergeCell ref="I145:J145"/>
    <mergeCell ref="I136:J136"/>
    <mergeCell ref="I137:J137"/>
    <mergeCell ref="I138:J138"/>
    <mergeCell ref="I139:J139"/>
    <mergeCell ref="I140:J140"/>
    <mergeCell ref="I132:J132"/>
    <mergeCell ref="I133:J133"/>
    <mergeCell ref="I134:J134"/>
    <mergeCell ref="I135:J135"/>
    <mergeCell ref="I127:J127"/>
    <mergeCell ref="I128:J128"/>
    <mergeCell ref="I129:J129"/>
    <mergeCell ref="I130:J130"/>
    <mergeCell ref="I131:J131"/>
    <mergeCell ref="I122:J122"/>
    <mergeCell ref="I123:J123"/>
    <mergeCell ref="I124:J124"/>
    <mergeCell ref="I125:J125"/>
    <mergeCell ref="I126:J126"/>
    <mergeCell ref="I115:J115"/>
    <mergeCell ref="I116:J116"/>
    <mergeCell ref="I119:J119"/>
    <mergeCell ref="I120:J120"/>
    <mergeCell ref="I121:J121"/>
    <mergeCell ref="I110:J110"/>
    <mergeCell ref="I111:J111"/>
    <mergeCell ref="I112:J112"/>
    <mergeCell ref="I113:J113"/>
    <mergeCell ref="I114:J114"/>
    <mergeCell ref="I104:J104"/>
    <mergeCell ref="I105:J105"/>
    <mergeCell ref="I106:J106"/>
    <mergeCell ref="I108:J108"/>
    <mergeCell ref="I109:J109"/>
    <mergeCell ref="I99:J99"/>
    <mergeCell ref="I100:J100"/>
    <mergeCell ref="I101:J101"/>
    <mergeCell ref="I102:J102"/>
    <mergeCell ref="I103:J103"/>
    <mergeCell ref="I94:J94"/>
    <mergeCell ref="I95:J95"/>
    <mergeCell ref="I96:J96"/>
    <mergeCell ref="I97:J97"/>
    <mergeCell ref="I98:J98"/>
    <mergeCell ref="I90:J90"/>
    <mergeCell ref="I91:J91"/>
    <mergeCell ref="I92:J92"/>
    <mergeCell ref="I93:J93"/>
    <mergeCell ref="I156:J156"/>
    <mergeCell ref="I85:J85"/>
    <mergeCell ref="I86:J86"/>
    <mergeCell ref="I87:J87"/>
    <mergeCell ref="I88:J88"/>
    <mergeCell ref="I89:J89"/>
    <mergeCell ref="I81:J81"/>
    <mergeCell ref="I82:J82"/>
    <mergeCell ref="I83:J83"/>
    <mergeCell ref="I155:J155"/>
    <mergeCell ref="I84:J84"/>
    <mergeCell ref="I76:J76"/>
    <mergeCell ref="I77:J77"/>
    <mergeCell ref="I78:J78"/>
    <mergeCell ref="I79:J79"/>
    <mergeCell ref="I80:J80"/>
    <mergeCell ref="I71:J71"/>
    <mergeCell ref="I72:J72"/>
    <mergeCell ref="I73:J73"/>
    <mergeCell ref="I74:J74"/>
    <mergeCell ref="I75:J75"/>
    <mergeCell ref="I66:J66"/>
    <mergeCell ref="I67:J67"/>
    <mergeCell ref="I68:J68"/>
    <mergeCell ref="I69:J69"/>
    <mergeCell ref="I70:J70"/>
    <mergeCell ref="I61:J61"/>
    <mergeCell ref="I62:J62"/>
    <mergeCell ref="I63:J63"/>
    <mergeCell ref="I64:J64"/>
    <mergeCell ref="I65:J65"/>
    <mergeCell ref="I56:J56"/>
    <mergeCell ref="I57:J57"/>
    <mergeCell ref="I58:J58"/>
    <mergeCell ref="I59:J59"/>
    <mergeCell ref="I60:J60"/>
    <mergeCell ref="I51:J51"/>
    <mergeCell ref="I52:J52"/>
    <mergeCell ref="I53:J53"/>
    <mergeCell ref="I54:J54"/>
    <mergeCell ref="I55:J55"/>
    <mergeCell ref="I46:J46"/>
    <mergeCell ref="I47:J47"/>
    <mergeCell ref="I48:J48"/>
    <mergeCell ref="I49:J49"/>
    <mergeCell ref="I50:J50"/>
    <mergeCell ref="I154:J154"/>
    <mergeCell ref="I42:J42"/>
    <mergeCell ref="I43:J43"/>
    <mergeCell ref="I44:J44"/>
    <mergeCell ref="I45:J45"/>
    <mergeCell ref="I36:J36"/>
    <mergeCell ref="I37:J37"/>
    <mergeCell ref="I38:J38"/>
    <mergeCell ref="I39:J39"/>
    <mergeCell ref="I40:J40"/>
    <mergeCell ref="I31:J31"/>
    <mergeCell ref="I32:J32"/>
    <mergeCell ref="I33:J33"/>
    <mergeCell ref="I34:J34"/>
    <mergeCell ref="I35:J35"/>
    <mergeCell ref="I26:J26"/>
    <mergeCell ref="I27:J27"/>
    <mergeCell ref="I28:J28"/>
    <mergeCell ref="I29:J29"/>
    <mergeCell ref="I30:J30"/>
    <mergeCell ref="I21:J21"/>
    <mergeCell ref="I22:J22"/>
    <mergeCell ref="I23:J23"/>
    <mergeCell ref="I24:J24"/>
    <mergeCell ref="I25:J25"/>
    <mergeCell ref="I16:J16"/>
    <mergeCell ref="I17:J17"/>
    <mergeCell ref="I18:J18"/>
    <mergeCell ref="I19:J19"/>
    <mergeCell ref="I20:J20"/>
    <mergeCell ref="B9:I9"/>
    <mergeCell ref="H12:J12"/>
    <mergeCell ref="B13:J13"/>
    <mergeCell ref="I14:J14"/>
    <mergeCell ref="I15:J15"/>
  </mergeCells>
  <phoneticPr fontId="29" type="noConversion"/>
  <pageMargins left="0" right="0" top="0.196850393700787" bottom="1.04165354330709E-2" header="0.196850393700787" footer="0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Sabina Kos</cp:lastModifiedBy>
  <cp:lastPrinted>2026-07-14T05:37:37Z</cp:lastPrinted>
  <dcterms:modified xsi:type="dcterms:W3CDTF">2026-07-14T05:37:50Z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